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firstSheet="2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<sst xmlns="http://schemas.openxmlformats.org/spreadsheetml/2006/main" count="1008" uniqueCount="144">
  <si>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</si>
  <si>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</si>
  <si>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</si>
  <si>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</si>
  <si>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</si>
  <si>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</si>
  <si>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</si>
  <si>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</si>
  <si>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</si>
  <si>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</si>
  <si>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</si>
  <si>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</si>
  <si>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</si>
  <si>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</si>
  <si>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</si>
  <si>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</si>
  <si>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</si>
  <si>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Кофейный напиток злаковый на молоке</t>
  </si>
  <si>
    <t>Хлеб из муки пшеничной</t>
  </si>
  <si>
    <t>Фрукты</t>
  </si>
  <si>
    <t>Всего</t>
  </si>
  <si>
    <t>ОБЕД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</si>
  <si>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</si>
  <si>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</si>
  <si>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</si>
  <si>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</si>
  <si>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</si>
  <si>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</si>
  <si>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</si>
  <si>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</si>
  <si>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</si>
  <si>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>Жиры,г</t>
  </si>
  <si>
    <t>№ рец</t>
  </si>
  <si>
    <t>Энергетическая  ценность, ккал</t>
  </si>
  <si>
    <t>МЕНЮ ПИТАНИЯ ШКОЛЬНИКОВ  1-4 КЛАСС  (7 – 11 лет)</t>
  </si>
  <si>
    <t>Каша пшенная с курагой</t>
  </si>
  <si>
    <t>Какао напиток на молоке</t>
  </si>
  <si>
    <t>6.0</t>
  </si>
  <si>
    <t>Борщ со сметаной</t>
  </si>
  <si>
    <t>250/10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</si>
  <si>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</si>
  <si>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</si>
  <si>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</si>
  <si>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</si>
  <si>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</si>
  <si>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</si>
  <si>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</si>
  <si>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183.7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</si>
  <si>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</si>
  <si>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</si>
  <si>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</si>
  <si>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</si>
  <si>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</si>
  <si>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</si>
  <si>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Капуста тушеная</t>
  </si>
  <si>
    <t xml:space="preserve">Компот  </t>
  </si>
  <si>
    <t>3-й день</t>
  </si>
  <si>
    <t>4-й день</t>
  </si>
  <si>
    <t>Каша "Дружба"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</si>
  <si>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</si>
  <si>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</si>
  <si>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</si>
  <si>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</si>
  <si>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</si>
  <si>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</si>
  <si>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</si>
  <si>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Итого</t>
  </si>
  <si>
    <t>Голубцы п/ф</t>
  </si>
  <si>
    <t>Пюре картофельное</t>
  </si>
  <si>
    <t>Кисель</t>
  </si>
  <si>
    <t>Горошек зеленый консервированный</t>
  </si>
  <si>
    <t xml:space="preserve">Суп молочный вермишелевый </t>
  </si>
  <si>
    <t>Чай с молоком</t>
  </si>
  <si>
    <t>Суп овощной со сметаной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</si>
  <si>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</si>
  <si>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</si>
  <si>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</si>
  <si>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</si>
  <si>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</si>
  <si>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</si>
  <si>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</si>
  <si>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</si>
  <si>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</si>
  <si>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</si>
  <si>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</si>
  <si>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</si>
  <si>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</si>
  <si>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</si>
  <si>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0,.066</t>
  </si>
  <si>
    <t>Молоко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</si>
  <si>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</si>
  <si>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</si>
  <si>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</si>
  <si>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</si>
  <si>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</si>
  <si>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</si>
  <si>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</si>
  <si>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</si>
  <si>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</si>
  <si>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</si>
  <si>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</si>
  <si>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</si>
  <si>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</si>
  <si>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</si>
  <si>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</si>
  <si>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</si>
  <si>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</si>
  <si>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</si>
  <si>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</si>
  <si>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</si>
  <si>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</si>
  <si>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</si>
  <si>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</si>
  <si>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</si>
  <si>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</si>
  <si>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</si>
  <si>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</si>
  <si>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</si>
  <si>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</si>
  <si>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</si>
  <si>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</si>
  <si>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>Меню питания школьников с 7 до 11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</si>
  <si>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</si>
  <si>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Всего</t>
  </si>
  <si>
    <t xml:space="preserve"> Итого</t>
  </si>
  <si>
    <t>Булочка ванильная</t>
  </si>
  <si>
    <t>12-й день</t>
  </si>
  <si>
    <t>11-й день</t>
  </si>
  <si>
    <t>Одиннадцатый день</t>
  </si>
  <si>
    <t>Двенадцатый день</t>
  </si>
  <si>
    <t>Всего за 12 дней</t>
  </si>
  <si>
    <t>Изделия макаронные отварные с сахаром</t>
  </si>
  <si>
    <t>Гуляш( мясо или птица)</t>
  </si>
  <si>
    <t>Салат из свеклы с огурцом с р/м</t>
  </si>
  <si>
    <t>Салат из капусты с морковью с р/м</t>
  </si>
  <si>
    <t>Суп с фрикадельками (полуфабрикат)</t>
  </si>
  <si>
    <t>Суп с макаронными изделиямис мясом</t>
  </si>
  <si>
    <t>Сезон: осень - зима</t>
  </si>
  <si>
    <t>50/45</t>
  </si>
  <si>
    <t>Помидор свежий  в нарезке</t>
  </si>
  <si>
    <t>Овощи свежие  в нарезке</t>
  </si>
  <si>
    <t>Помидор свежий в нарезке</t>
  </si>
  <si>
    <t>Сезон: весна</t>
  </si>
  <si>
    <t>0.13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</si>
</sst>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sz val="8"/>
      <name val="Arial Cyr"/>
      <family val="0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4"/>
    </xf>
    <xf numFmtId="0" fontId="2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4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17" fillId="0" borderId="13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6" xfId="0" applyFont="1" applyBorder="1" applyAlignment="1">
      <alignment/>
    </xf>
    <xf numFmtId="0" fontId="12" fillId="0" borderId="10" xfId="0" applyFont="1" applyBorder="1" applyAlignment="1">
      <alignment horizontal="left" vertical="top" wrapText="1" indent="15"/>
    </xf>
    <xf numFmtId="0" fontId="65" fillId="0" borderId="16" xfId="0" applyFont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 indent="1"/>
    </xf>
    <xf numFmtId="0" fontId="6" fillId="0" borderId="29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2.75" customHeight="1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 customHeight="1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 customHeight="1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 customHeight="1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96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39">
      <c r="A11" s="39">
        <v>341</v>
      </c>
      <c r="B11" s="39" t="s">
        <v>131</v>
      </c>
      <c r="C11" s="39">
        <v>160</v>
      </c>
      <c r="D11" s="58">
        <v>6.2</v>
      </c>
      <c r="E11" s="39">
        <v>4.7</v>
      </c>
      <c r="F11" s="39">
        <v>39.5</v>
      </c>
      <c r="G11" s="39">
        <v>225.1</v>
      </c>
      <c r="H11" s="40">
        <v>0.15</v>
      </c>
      <c r="I11" s="40">
        <v>0</v>
      </c>
      <c r="J11" s="40">
        <v>0</v>
      </c>
      <c r="K11" s="40">
        <v>0.9</v>
      </c>
      <c r="L11" s="40">
        <v>23</v>
      </c>
      <c r="M11" s="40">
        <v>52</v>
      </c>
      <c r="N11" s="40">
        <v>9.7</v>
      </c>
      <c r="O11" s="39">
        <v>1</v>
      </c>
    </row>
    <row r="12" spans="1:15" ht="27" thickBot="1">
      <c r="A12" s="32">
        <v>418</v>
      </c>
      <c r="B12" s="27" t="s">
        <v>17</v>
      </c>
      <c r="C12" s="27">
        <v>200</v>
      </c>
      <c r="D12" s="56">
        <v>3.8</v>
      </c>
      <c r="E12" s="27">
        <v>3.6</v>
      </c>
      <c r="F12" s="27">
        <v>19.5</v>
      </c>
      <c r="G12" s="27">
        <v>243.7</v>
      </c>
      <c r="H12" s="27">
        <v>0.24</v>
      </c>
      <c r="I12" s="30">
        <v>0.6</v>
      </c>
      <c r="J12" s="30">
        <v>0</v>
      </c>
      <c r="K12" s="30">
        <v>0</v>
      </c>
      <c r="L12" s="30">
        <v>168.64</v>
      </c>
      <c r="M12" s="30">
        <v>114.8</v>
      </c>
      <c r="N12" s="64">
        <v>30</v>
      </c>
      <c r="O12" s="66">
        <v>1.7</v>
      </c>
    </row>
    <row r="13" spans="1:15" ht="13.5" thickBot="1">
      <c r="A13" s="35">
        <v>13</v>
      </c>
      <c r="B13" s="48" t="s">
        <v>50</v>
      </c>
      <c r="C13" s="48">
        <v>10</v>
      </c>
      <c r="D13" s="48">
        <v>0.1</v>
      </c>
      <c r="E13" s="48">
        <v>8.2</v>
      </c>
      <c r="F13" s="48">
        <v>1.3</v>
      </c>
      <c r="G13" s="48">
        <v>169.9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</row>
    <row r="14" spans="1:15" ht="27" thickBot="1">
      <c r="A14" s="32">
        <v>18</v>
      </c>
      <c r="B14" s="27" t="s">
        <v>18</v>
      </c>
      <c r="C14" s="27">
        <v>20</v>
      </c>
      <c r="D14" s="56">
        <v>3</v>
      </c>
      <c r="E14" s="27">
        <v>0.6</v>
      </c>
      <c r="F14" s="27">
        <v>10.3</v>
      </c>
      <c r="G14" s="27">
        <v>106.5</v>
      </c>
      <c r="H14" s="30">
        <v>0</v>
      </c>
      <c r="I14" s="30">
        <v>0</v>
      </c>
      <c r="J14" s="30">
        <v>0</v>
      </c>
      <c r="K14" s="30">
        <v>0.3</v>
      </c>
      <c r="L14" s="30">
        <v>47</v>
      </c>
      <c r="M14" s="30">
        <v>168</v>
      </c>
      <c r="N14" s="64">
        <v>13.2</v>
      </c>
      <c r="O14" s="39">
        <v>0.2</v>
      </c>
    </row>
    <row r="15" spans="1:15" ht="14.25" thickBot="1">
      <c r="A15" s="32"/>
      <c r="B15" s="27" t="s">
        <v>19</v>
      </c>
      <c r="C15" s="27">
        <v>150</v>
      </c>
      <c r="D15" s="56">
        <v>1.35</v>
      </c>
      <c r="E15" s="27">
        <v>0.4</v>
      </c>
      <c r="F15" s="27">
        <v>32.2</v>
      </c>
      <c r="G15" s="27">
        <v>133.5</v>
      </c>
      <c r="H15" s="30">
        <v>0.06</v>
      </c>
      <c r="I15" s="30">
        <v>30</v>
      </c>
      <c r="J15" s="30">
        <v>0.1</v>
      </c>
      <c r="K15" s="30">
        <v>0.3</v>
      </c>
      <c r="L15" s="30">
        <v>113.6</v>
      </c>
      <c r="M15" s="30">
        <v>120</v>
      </c>
      <c r="N15" s="64">
        <v>15</v>
      </c>
      <c r="O15" s="39">
        <v>0.1</v>
      </c>
    </row>
    <row r="16" spans="1:15" ht="21.75" customHeight="1" thickBot="1">
      <c r="A16" s="60"/>
      <c r="B16" s="97" t="s">
        <v>20</v>
      </c>
      <c r="C16" s="34">
        <f aca="true" t="shared" si="0" ref="C16:O16">SUM(C11:C15)</f>
        <v>540</v>
      </c>
      <c r="D16" s="34">
        <f t="shared" si="0"/>
        <v>14.45</v>
      </c>
      <c r="E16" s="34">
        <f t="shared" si="0"/>
        <v>17.5</v>
      </c>
      <c r="F16" s="34">
        <f t="shared" si="0"/>
        <v>102.8</v>
      </c>
      <c r="G16" s="34">
        <f t="shared" si="0"/>
        <v>878.6999999999999</v>
      </c>
      <c r="H16" s="34">
        <f t="shared" si="0"/>
        <v>0.6500000000000001</v>
      </c>
      <c r="I16" s="34">
        <f t="shared" si="0"/>
        <v>30.6</v>
      </c>
      <c r="J16" s="34">
        <f t="shared" si="0"/>
        <v>0.5</v>
      </c>
      <c r="K16" s="34">
        <f t="shared" si="0"/>
        <v>1.6</v>
      </c>
      <c r="L16" s="34">
        <f t="shared" si="0"/>
        <v>416.24</v>
      </c>
      <c r="M16" s="34">
        <f t="shared" si="0"/>
        <v>484.8</v>
      </c>
      <c r="N16" s="34">
        <f t="shared" si="0"/>
        <v>68.4</v>
      </c>
      <c r="O16" s="34">
        <f t="shared" si="0"/>
        <v>3.0000000000000004</v>
      </c>
    </row>
    <row r="17" spans="1:15" s="62" customFormat="1" ht="21" customHeight="1" thickBot="1">
      <c r="A17" s="32"/>
      <c r="B17" s="89" t="s">
        <v>21</v>
      </c>
      <c r="C17" s="27"/>
      <c r="D17" s="56"/>
      <c r="E17" s="27"/>
      <c r="F17" s="27"/>
      <c r="G17" s="27"/>
      <c r="H17" s="30"/>
      <c r="I17" s="30"/>
      <c r="J17" s="30"/>
      <c r="K17" s="30"/>
      <c r="L17" s="30"/>
      <c r="M17" s="30"/>
      <c r="N17" s="64"/>
      <c r="O17" s="39"/>
    </row>
    <row r="18" spans="1:15" ht="39.75" thickBot="1">
      <c r="A18" s="35">
        <v>24</v>
      </c>
      <c r="B18" s="27" t="s">
        <v>52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</row>
    <row r="19" spans="1:15" ht="14.25" thickBot="1">
      <c r="A19" s="32">
        <v>102</v>
      </c>
      <c r="B19" s="27" t="s">
        <v>22</v>
      </c>
      <c r="C19" s="27">
        <v>250</v>
      </c>
      <c r="D19" s="56">
        <v>8</v>
      </c>
      <c r="E19" s="27">
        <v>5.35</v>
      </c>
      <c r="F19" s="27">
        <v>43.85</v>
      </c>
      <c r="G19" s="27">
        <v>263.85</v>
      </c>
      <c r="H19" s="30">
        <v>0.15</v>
      </c>
      <c r="I19" s="30">
        <v>3.1</v>
      </c>
      <c r="J19" s="30">
        <v>0</v>
      </c>
      <c r="K19" s="30">
        <v>1</v>
      </c>
      <c r="L19" s="30">
        <v>82.5</v>
      </c>
      <c r="M19" s="30">
        <v>135.9</v>
      </c>
      <c r="N19" s="64">
        <v>47.5</v>
      </c>
      <c r="O19" s="39">
        <v>1.75</v>
      </c>
    </row>
    <row r="20" spans="1:15" ht="27" thickBot="1">
      <c r="A20" s="32">
        <v>268</v>
      </c>
      <c r="B20" s="27" t="s">
        <v>23</v>
      </c>
      <c r="C20" s="27">
        <v>80</v>
      </c>
      <c r="D20" s="56">
        <v>10.88</v>
      </c>
      <c r="E20" s="27">
        <v>20.32</v>
      </c>
      <c r="F20" s="27">
        <v>34.56</v>
      </c>
      <c r="G20" s="27">
        <v>284.8</v>
      </c>
      <c r="H20" s="30">
        <v>0.28</v>
      </c>
      <c r="I20" s="30">
        <v>0.4</v>
      </c>
      <c r="J20" s="30">
        <v>0.22</v>
      </c>
      <c r="K20" s="30">
        <v>1.6</v>
      </c>
      <c r="L20" s="30">
        <v>97.13</v>
      </c>
      <c r="M20" s="30">
        <v>150.13</v>
      </c>
      <c r="N20" s="64">
        <v>26.3</v>
      </c>
      <c r="O20" s="39">
        <v>1.38</v>
      </c>
    </row>
    <row r="21" spans="1:15" ht="14.25" thickBot="1">
      <c r="A21" s="32">
        <v>309</v>
      </c>
      <c r="B21" s="27" t="s">
        <v>24</v>
      </c>
      <c r="C21" s="27">
        <v>150</v>
      </c>
      <c r="D21" s="56">
        <v>2.1</v>
      </c>
      <c r="E21" s="27">
        <v>12.3</v>
      </c>
      <c r="F21" s="27">
        <v>35.75</v>
      </c>
      <c r="G21" s="27">
        <v>182.4</v>
      </c>
      <c r="H21" s="30">
        <v>0.08</v>
      </c>
      <c r="I21" s="30">
        <v>6.2</v>
      </c>
      <c r="J21" s="30">
        <v>0</v>
      </c>
      <c r="K21" s="30">
        <v>2.59</v>
      </c>
      <c r="L21" s="30">
        <v>58.35</v>
      </c>
      <c r="M21" s="30">
        <v>181.89</v>
      </c>
      <c r="N21" s="64">
        <v>9.86</v>
      </c>
      <c r="O21" s="39">
        <v>1</v>
      </c>
    </row>
    <row r="22" spans="1:15" ht="27" thickBot="1">
      <c r="A22" s="32">
        <v>342</v>
      </c>
      <c r="B22" s="27" t="s">
        <v>25</v>
      </c>
      <c r="C22" s="27">
        <v>200</v>
      </c>
      <c r="D22" s="56">
        <v>0.16</v>
      </c>
      <c r="E22" s="27">
        <v>0</v>
      </c>
      <c r="F22" s="27">
        <v>58</v>
      </c>
      <c r="G22" s="27" t="s">
        <v>26</v>
      </c>
      <c r="H22" s="30">
        <v>0.01</v>
      </c>
      <c r="I22" s="30">
        <v>18</v>
      </c>
      <c r="J22" s="30">
        <v>0</v>
      </c>
      <c r="K22" s="30">
        <v>0</v>
      </c>
      <c r="L22" s="30">
        <v>64</v>
      </c>
      <c r="M22" s="30">
        <v>104.3</v>
      </c>
      <c r="N22" s="64">
        <v>3.6</v>
      </c>
      <c r="O22" s="39">
        <v>0.18</v>
      </c>
    </row>
    <row r="23" spans="1:15" ht="14.25" thickBot="1">
      <c r="A23" s="32" t="s">
        <v>27</v>
      </c>
      <c r="B23" s="27" t="s">
        <v>28</v>
      </c>
      <c r="C23" s="27">
        <v>40</v>
      </c>
      <c r="D23" s="56">
        <v>3.16</v>
      </c>
      <c r="E23" s="27">
        <v>0.4</v>
      </c>
      <c r="F23" s="27">
        <v>29.32</v>
      </c>
      <c r="G23" s="27">
        <v>213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27" thickBot="1">
      <c r="A24" s="32" t="s">
        <v>29</v>
      </c>
      <c r="B24" s="27" t="s">
        <v>30</v>
      </c>
      <c r="C24" s="27">
        <v>40</v>
      </c>
      <c r="D24" s="56">
        <v>30</v>
      </c>
      <c r="E24" s="27">
        <v>3.36</v>
      </c>
      <c r="F24" s="27">
        <v>24.16</v>
      </c>
      <c r="G24" s="27">
        <v>218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ht="13.5" thickBot="1">
      <c r="A25" s="60"/>
      <c r="B25" s="73" t="s">
        <v>123</v>
      </c>
      <c r="C25" s="34">
        <f>SUM(C18:C24)</f>
        <v>820</v>
      </c>
      <c r="D25" s="34">
        <f aca="true" t="shared" si="1" ref="D25:O25">SUM(D18:D24)</f>
        <v>54.86</v>
      </c>
      <c r="E25" s="34">
        <f t="shared" si="1"/>
        <v>50.419999999999995</v>
      </c>
      <c r="F25" s="34">
        <f t="shared" si="1"/>
        <v>228.51</v>
      </c>
      <c r="G25" s="34">
        <v>1377.75</v>
      </c>
      <c r="H25" s="34">
        <f t="shared" si="1"/>
        <v>0.67</v>
      </c>
      <c r="I25" s="34">
        <f t="shared" si="1"/>
        <v>38.24</v>
      </c>
      <c r="J25" s="34">
        <f t="shared" si="1"/>
        <v>0.312</v>
      </c>
      <c r="K25" s="34">
        <f t="shared" si="1"/>
        <v>9.25</v>
      </c>
      <c r="L25" s="34">
        <f t="shared" si="1"/>
        <v>489.18</v>
      </c>
      <c r="M25" s="34">
        <f t="shared" si="1"/>
        <v>925.61</v>
      </c>
      <c r="N25" s="34">
        <f t="shared" si="1"/>
        <v>161.88</v>
      </c>
      <c r="O25" s="34">
        <f t="shared" si="1"/>
        <v>8.77</v>
      </c>
    </row>
    <row r="26" spans="1:15" s="62" customFormat="1" ht="13.5" thickBot="1">
      <c r="A26" s="60"/>
      <c r="B26" s="34" t="s">
        <v>66</v>
      </c>
      <c r="C26" s="34">
        <f>SUM(C16,C25)</f>
        <v>1360</v>
      </c>
      <c r="D26" s="34">
        <f aca="true" t="shared" si="2" ref="D26:O26">SUM(D16,D25)</f>
        <v>69.31</v>
      </c>
      <c r="E26" s="34">
        <f t="shared" si="2"/>
        <v>67.91999999999999</v>
      </c>
      <c r="F26" s="34">
        <f t="shared" si="2"/>
        <v>331.31</v>
      </c>
      <c r="G26" s="34">
        <f t="shared" si="2"/>
        <v>2256.45</v>
      </c>
      <c r="H26" s="34">
        <f t="shared" si="2"/>
        <v>1.3200000000000003</v>
      </c>
      <c r="I26" s="34">
        <f t="shared" si="2"/>
        <v>68.84</v>
      </c>
      <c r="J26" s="34">
        <f t="shared" si="2"/>
        <v>0.812</v>
      </c>
      <c r="K26" s="34">
        <f t="shared" si="2"/>
        <v>10.85</v>
      </c>
      <c r="L26" s="34">
        <f t="shared" si="2"/>
        <v>905.4200000000001</v>
      </c>
      <c r="M26" s="34">
        <f t="shared" si="2"/>
        <v>1410.41</v>
      </c>
      <c r="N26" s="34">
        <f t="shared" si="2"/>
        <v>230.28</v>
      </c>
      <c r="O26" s="34">
        <f t="shared" si="2"/>
        <v>11.77</v>
      </c>
    </row>
  </sheetData>
  <sheetProtection/>
  <mergeCells count="13"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6.503906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3.5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99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6.25">
      <c r="A11" s="39">
        <v>195</v>
      </c>
      <c r="B11" s="39" t="s">
        <v>46</v>
      </c>
      <c r="C11" s="39">
        <v>180</v>
      </c>
      <c r="D11" s="39">
        <v>7</v>
      </c>
      <c r="E11" s="39">
        <v>12</v>
      </c>
      <c r="F11" s="39">
        <v>27</v>
      </c>
      <c r="G11" s="39">
        <v>296</v>
      </c>
      <c r="H11" s="39">
        <v>0.2</v>
      </c>
      <c r="I11" s="39">
        <v>8</v>
      </c>
      <c r="J11" s="39">
        <v>0.014</v>
      </c>
      <c r="K11" s="39">
        <v>0.6</v>
      </c>
      <c r="L11" s="39">
        <v>183.7</v>
      </c>
      <c r="M11" s="39">
        <v>171.1</v>
      </c>
      <c r="N11" s="39">
        <v>21.64</v>
      </c>
      <c r="O11" s="39">
        <v>1.1</v>
      </c>
    </row>
    <row r="12" spans="1:15" ht="13.5" thickBot="1">
      <c r="A12" s="32">
        <v>13</v>
      </c>
      <c r="B12" s="27" t="s">
        <v>50</v>
      </c>
      <c r="C12" s="27">
        <v>10</v>
      </c>
      <c r="D12" s="27">
        <v>0.1</v>
      </c>
      <c r="E12" s="27">
        <v>8.2</v>
      </c>
      <c r="F12" s="27">
        <v>19.6</v>
      </c>
      <c r="G12" s="27">
        <v>174.9</v>
      </c>
      <c r="H12" s="27">
        <v>0.05</v>
      </c>
      <c r="I12" s="27">
        <v>0</v>
      </c>
      <c r="J12" s="27">
        <v>0.1</v>
      </c>
      <c r="K12" s="27">
        <v>0.1</v>
      </c>
      <c r="L12" s="27">
        <v>24</v>
      </c>
      <c r="M12" s="27">
        <v>123</v>
      </c>
      <c r="N12" s="27">
        <v>0.5</v>
      </c>
      <c r="O12" s="27">
        <v>0</v>
      </c>
    </row>
    <row r="13" spans="1:15" ht="27" thickBot="1">
      <c r="A13" s="32">
        <v>415</v>
      </c>
      <c r="B13" s="27" t="s">
        <v>36</v>
      </c>
      <c r="C13" s="27">
        <v>200</v>
      </c>
      <c r="D13" s="27">
        <v>3.6</v>
      </c>
      <c r="E13" s="27">
        <v>3.4</v>
      </c>
      <c r="F13" s="27">
        <v>12.4</v>
      </c>
      <c r="G13" s="27">
        <v>194.1</v>
      </c>
      <c r="H13" s="27">
        <v>0</v>
      </c>
      <c r="I13" s="27">
        <v>0.5</v>
      </c>
      <c r="J13" s="27">
        <v>0.01</v>
      </c>
      <c r="K13" s="27">
        <v>0</v>
      </c>
      <c r="L13" s="27">
        <v>105.4</v>
      </c>
      <c r="M13" s="27">
        <v>104.5</v>
      </c>
      <c r="N13" s="27">
        <v>12.4</v>
      </c>
      <c r="O13" s="27">
        <v>1</v>
      </c>
    </row>
    <row r="14" spans="1:15" ht="27" thickBot="1">
      <c r="A14" s="32">
        <v>18</v>
      </c>
      <c r="B14" s="27" t="s">
        <v>18</v>
      </c>
      <c r="C14" s="27">
        <v>40</v>
      </c>
      <c r="D14" s="27">
        <v>3</v>
      </c>
      <c r="E14" s="27">
        <v>1.2</v>
      </c>
      <c r="F14" s="27">
        <v>20.6</v>
      </c>
      <c r="G14" s="27">
        <v>213</v>
      </c>
      <c r="H14" s="27">
        <v>0.09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5.2</v>
      </c>
      <c r="O14" s="27">
        <v>0.5</v>
      </c>
    </row>
    <row r="15" spans="1:15" ht="13.5" thickBot="1">
      <c r="A15" s="32"/>
      <c r="B15" s="27" t="s">
        <v>19</v>
      </c>
      <c r="C15" s="27">
        <v>150</v>
      </c>
      <c r="D15" s="27">
        <v>0.2</v>
      </c>
      <c r="E15" s="27">
        <v>0.4</v>
      </c>
      <c r="F15" s="27">
        <v>42.2</v>
      </c>
      <c r="G15" s="27">
        <v>151.5</v>
      </c>
      <c r="H15" s="27">
        <v>0.06</v>
      </c>
      <c r="I15" s="27">
        <v>10.35</v>
      </c>
      <c r="J15" s="27">
        <v>0</v>
      </c>
      <c r="K15" s="27">
        <v>1.5</v>
      </c>
      <c r="L15" s="27">
        <v>115.3</v>
      </c>
      <c r="M15" s="27">
        <v>120.6</v>
      </c>
      <c r="N15" s="27">
        <v>22.6</v>
      </c>
      <c r="O15" s="27">
        <v>1.3</v>
      </c>
    </row>
    <row r="16" spans="1:15" ht="13.5" thickBot="1">
      <c r="A16" s="60"/>
      <c r="B16" s="93" t="s">
        <v>66</v>
      </c>
      <c r="C16" s="54">
        <f>SUM(C11:C15)</f>
        <v>580</v>
      </c>
      <c r="D16" s="54">
        <f aca="true" t="shared" si="0" ref="D16:O16">SUM(D11:D15)</f>
        <v>13.899999999999999</v>
      </c>
      <c r="E16" s="54">
        <f t="shared" si="0"/>
        <v>25.199999999999996</v>
      </c>
      <c r="F16" s="54">
        <f t="shared" si="0"/>
        <v>121.8</v>
      </c>
      <c r="G16" s="54">
        <f t="shared" si="0"/>
        <v>1029.5</v>
      </c>
      <c r="H16" s="54">
        <f t="shared" si="0"/>
        <v>0.39999999999999997</v>
      </c>
      <c r="I16" s="54">
        <f t="shared" si="0"/>
        <v>18.85</v>
      </c>
      <c r="J16" s="54">
        <f t="shared" si="0"/>
        <v>0.124</v>
      </c>
      <c r="K16" s="54">
        <f t="shared" si="0"/>
        <v>2.9</v>
      </c>
      <c r="L16" s="54">
        <f t="shared" si="0"/>
        <v>596.4</v>
      </c>
      <c r="M16" s="54">
        <f t="shared" si="0"/>
        <v>687.2</v>
      </c>
      <c r="N16" s="54">
        <f t="shared" si="0"/>
        <v>62.34</v>
      </c>
      <c r="O16" s="54">
        <f t="shared" si="0"/>
        <v>3.9000000000000004</v>
      </c>
    </row>
    <row r="17" spans="1:15" s="62" customFormat="1" ht="18.75" customHeight="1" thickBot="1">
      <c r="A17" s="32"/>
      <c r="B17" s="34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7" thickBot="1">
      <c r="A18" s="32">
        <v>59</v>
      </c>
      <c r="B18" s="27" t="s">
        <v>134</v>
      </c>
      <c r="C18" s="27">
        <v>60</v>
      </c>
      <c r="D18" s="27">
        <v>1.32</v>
      </c>
      <c r="E18" s="27">
        <v>0.24</v>
      </c>
      <c r="F18" s="27">
        <v>14.52</v>
      </c>
      <c r="G18" s="27">
        <v>30.6</v>
      </c>
      <c r="H18" s="27">
        <v>0.02</v>
      </c>
      <c r="I18" s="27">
        <v>7.98</v>
      </c>
      <c r="J18" s="27">
        <v>0.28</v>
      </c>
      <c r="K18" s="27">
        <v>2.6</v>
      </c>
      <c r="L18" s="27">
        <v>59.91</v>
      </c>
      <c r="M18" s="27">
        <v>26.5</v>
      </c>
      <c r="N18" s="27">
        <v>11.48</v>
      </c>
      <c r="O18" s="27">
        <v>0.97</v>
      </c>
    </row>
    <row r="19" spans="1:15" ht="13.5" thickBot="1">
      <c r="A19" s="32">
        <v>101</v>
      </c>
      <c r="B19" s="27" t="s">
        <v>100</v>
      </c>
      <c r="C19" s="27">
        <v>250</v>
      </c>
      <c r="D19" s="27">
        <v>4.75</v>
      </c>
      <c r="E19" s="27">
        <v>20.35</v>
      </c>
      <c r="F19" s="27">
        <v>41.41</v>
      </c>
      <c r="G19" s="27">
        <v>211.75</v>
      </c>
      <c r="H19" s="27">
        <v>0.155</v>
      </c>
      <c r="I19" s="27">
        <v>19.77</v>
      </c>
      <c r="J19" s="27">
        <v>0.1</v>
      </c>
      <c r="K19" s="27">
        <v>0.82</v>
      </c>
      <c r="L19" s="27">
        <v>129.56</v>
      </c>
      <c r="M19" s="27">
        <v>140</v>
      </c>
      <c r="N19" s="27">
        <v>17.27</v>
      </c>
      <c r="O19" s="27">
        <v>0.75</v>
      </c>
    </row>
    <row r="20" spans="1:15" ht="13.5" thickBot="1">
      <c r="A20" s="32">
        <v>278</v>
      </c>
      <c r="B20" s="27" t="s">
        <v>74</v>
      </c>
      <c r="C20" s="27">
        <v>80</v>
      </c>
      <c r="D20" s="27">
        <v>12</v>
      </c>
      <c r="E20" s="27">
        <v>19.93</v>
      </c>
      <c r="F20" s="27">
        <v>25.87</v>
      </c>
      <c r="G20" s="27">
        <v>178.12</v>
      </c>
      <c r="H20" s="27">
        <v>0.15</v>
      </c>
      <c r="I20" s="27">
        <v>12.5</v>
      </c>
      <c r="J20" s="27">
        <v>0.011</v>
      </c>
      <c r="K20" s="27">
        <v>1.5</v>
      </c>
      <c r="L20" s="27">
        <v>38.43</v>
      </c>
      <c r="M20" s="27">
        <v>132.4</v>
      </c>
      <c r="N20" s="27">
        <v>17.23</v>
      </c>
      <c r="O20" s="27">
        <v>1.4</v>
      </c>
    </row>
    <row r="21" spans="1:15" ht="26.25">
      <c r="A21" s="61">
        <v>302</v>
      </c>
      <c r="B21" s="61" t="s">
        <v>101</v>
      </c>
      <c r="C21" s="61">
        <v>150</v>
      </c>
      <c r="D21" s="61">
        <v>8.88</v>
      </c>
      <c r="E21" s="61">
        <v>4.09</v>
      </c>
      <c r="F21" s="61">
        <v>39.74</v>
      </c>
      <c r="G21" s="61">
        <v>191.6</v>
      </c>
      <c r="H21" s="61">
        <v>0.26</v>
      </c>
      <c r="I21" s="61">
        <v>0</v>
      </c>
      <c r="J21" s="61">
        <v>0</v>
      </c>
      <c r="K21" s="61">
        <v>0.8</v>
      </c>
      <c r="L21" s="61">
        <v>59.7</v>
      </c>
      <c r="M21" s="61">
        <v>209.48</v>
      </c>
      <c r="N21" s="61">
        <v>107.36</v>
      </c>
      <c r="O21" s="37">
        <v>1.5</v>
      </c>
    </row>
    <row r="22" spans="1:15" ht="25.5" customHeight="1" thickBot="1">
      <c r="A22" s="32">
        <v>349</v>
      </c>
      <c r="B22" s="27" t="s">
        <v>94</v>
      </c>
      <c r="C22" s="27">
        <v>200</v>
      </c>
      <c r="D22" s="27">
        <v>1.16</v>
      </c>
      <c r="E22" s="27">
        <v>0</v>
      </c>
      <c r="F22" s="27">
        <v>34.26</v>
      </c>
      <c r="G22" s="27">
        <v>136.38</v>
      </c>
      <c r="H22" s="27">
        <v>0.02</v>
      </c>
      <c r="I22" s="27">
        <v>20.8</v>
      </c>
      <c r="J22" s="27">
        <v>0</v>
      </c>
      <c r="K22" s="27">
        <v>0.2</v>
      </c>
      <c r="L22" s="27">
        <v>60.84</v>
      </c>
      <c r="M22" s="27">
        <v>104.3</v>
      </c>
      <c r="N22" s="27">
        <v>7.66</v>
      </c>
      <c r="O22" s="27">
        <v>0.66</v>
      </c>
    </row>
    <row r="23" spans="1:15" ht="13.5" thickBot="1">
      <c r="A23" s="32" t="s">
        <v>27</v>
      </c>
      <c r="B23" s="27" t="s">
        <v>28</v>
      </c>
      <c r="C23" s="27">
        <v>40</v>
      </c>
      <c r="D23" s="27">
        <v>1.58</v>
      </c>
      <c r="E23" s="27">
        <v>0.2</v>
      </c>
      <c r="F23" s="27">
        <v>29.62</v>
      </c>
      <c r="G23" s="27">
        <v>213</v>
      </c>
      <c r="H23" s="27">
        <v>0.09</v>
      </c>
      <c r="I23" s="27">
        <v>0</v>
      </c>
      <c r="J23" s="27">
        <v>0.03</v>
      </c>
      <c r="K23" s="27">
        <v>0.26</v>
      </c>
      <c r="L23" s="27">
        <v>94</v>
      </c>
      <c r="M23" s="27">
        <v>168</v>
      </c>
      <c r="N23" s="27">
        <v>6.6</v>
      </c>
      <c r="O23" s="27">
        <v>0.22</v>
      </c>
    </row>
    <row r="24" spans="1:15" ht="12.75">
      <c r="A24" s="31" t="s">
        <v>27</v>
      </c>
      <c r="B24" s="37" t="s">
        <v>102</v>
      </c>
      <c r="C24" s="37">
        <v>30</v>
      </c>
      <c r="D24" s="37">
        <v>30</v>
      </c>
      <c r="E24" s="37">
        <v>3.36</v>
      </c>
      <c r="F24" s="37">
        <v>24.16</v>
      </c>
      <c r="G24" s="37">
        <v>218</v>
      </c>
      <c r="H24" s="37">
        <v>0.095</v>
      </c>
      <c r="I24" s="37">
        <v>0.4</v>
      </c>
      <c r="J24" s="37">
        <v>0.06</v>
      </c>
      <c r="K24" s="37">
        <v>0.54</v>
      </c>
      <c r="L24" s="37">
        <v>54</v>
      </c>
      <c r="M24" s="37">
        <v>141.6</v>
      </c>
      <c r="N24" s="37">
        <v>13.6</v>
      </c>
      <c r="O24" s="37">
        <v>2.8</v>
      </c>
    </row>
    <row r="25" spans="1:15" ht="12.75">
      <c r="A25" s="65"/>
      <c r="B25" s="65" t="s">
        <v>20</v>
      </c>
      <c r="C25" s="65">
        <f>SUM(C18:C24)</f>
        <v>810</v>
      </c>
      <c r="D25" s="65">
        <f aca="true" t="shared" si="1" ref="D25:O25">SUM(D18:D24)</f>
        <v>59.690000000000005</v>
      </c>
      <c r="E25" s="65">
        <f t="shared" si="1"/>
        <v>48.17</v>
      </c>
      <c r="F25" s="65">
        <f t="shared" si="1"/>
        <v>209.57999999999998</v>
      </c>
      <c r="G25" s="65">
        <f t="shared" si="1"/>
        <v>1179.45</v>
      </c>
      <c r="H25" s="65">
        <f t="shared" si="1"/>
        <v>0.7899999999999999</v>
      </c>
      <c r="I25" s="65">
        <f t="shared" si="1"/>
        <v>61.449999999999996</v>
      </c>
      <c r="J25" s="65">
        <f t="shared" si="1"/>
        <v>0.48100000000000004</v>
      </c>
      <c r="K25" s="65">
        <f t="shared" si="1"/>
        <v>6.72</v>
      </c>
      <c r="L25" s="65">
        <f t="shared" si="1"/>
        <v>496.44000000000005</v>
      </c>
      <c r="M25" s="65">
        <f t="shared" si="1"/>
        <v>922.28</v>
      </c>
      <c r="N25" s="65">
        <f t="shared" si="1"/>
        <v>181.2</v>
      </c>
      <c r="O25" s="65">
        <f t="shared" si="1"/>
        <v>8.3</v>
      </c>
    </row>
    <row r="26" spans="1:15" s="62" customFormat="1" ht="12.75">
      <c r="A26" s="65"/>
      <c r="B26" s="65" t="s">
        <v>103</v>
      </c>
      <c r="C26" s="65">
        <f>SUM(C16,C25)</f>
        <v>1390</v>
      </c>
      <c r="D26" s="65">
        <f>SUM(D16,D25)</f>
        <v>73.59</v>
      </c>
      <c r="E26" s="65">
        <f aca="true" t="shared" si="2" ref="E26:O26">SUM(E16,E25)</f>
        <v>73.37</v>
      </c>
      <c r="F26" s="65">
        <f t="shared" si="2"/>
        <v>331.38</v>
      </c>
      <c r="G26" s="65">
        <f t="shared" si="2"/>
        <v>2208.95</v>
      </c>
      <c r="H26" s="65">
        <f t="shared" si="2"/>
        <v>1.19</v>
      </c>
      <c r="I26" s="65">
        <f t="shared" si="2"/>
        <v>80.3</v>
      </c>
      <c r="J26" s="65">
        <f t="shared" si="2"/>
        <v>0.605</v>
      </c>
      <c r="K26" s="65">
        <f t="shared" si="2"/>
        <v>9.62</v>
      </c>
      <c r="L26" s="65">
        <f t="shared" si="2"/>
        <v>1092.8400000000001</v>
      </c>
      <c r="M26" s="65">
        <f t="shared" si="2"/>
        <v>1609.48</v>
      </c>
      <c r="N26" s="65">
        <f t="shared" si="2"/>
        <v>243.54</v>
      </c>
      <c r="O26" s="65">
        <f t="shared" si="2"/>
        <v>12.200000000000001</v>
      </c>
    </row>
  </sheetData>
  <sheetProtection/>
  <mergeCells count="13"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.375" style="0" customWidth="1"/>
    <col min="2" max="2" width="16.875" style="0" customWidth="1"/>
    <col min="3" max="3" width="9.003906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3.5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6" customHeight="1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" customHeight="1" hidden="1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8.75" customHeight="1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127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0" t="s">
        <v>16</v>
      </c>
      <c r="B10" s="101"/>
      <c r="C10" s="101"/>
      <c r="D10" s="10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9">
        <v>192</v>
      </c>
      <c r="B11" s="38" t="s">
        <v>58</v>
      </c>
      <c r="C11" s="39">
        <v>180</v>
      </c>
      <c r="D11" s="39">
        <v>8</v>
      </c>
      <c r="E11" s="39">
        <v>12.1</v>
      </c>
      <c r="F11" s="39">
        <v>41.3</v>
      </c>
      <c r="G11" s="39">
        <v>299.4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29.9</v>
      </c>
      <c r="M11" s="38">
        <v>187.7</v>
      </c>
      <c r="N11" s="38">
        <v>26.7</v>
      </c>
      <c r="O11" s="38">
        <v>0.154</v>
      </c>
    </row>
    <row r="12" spans="1:15" ht="27.75" customHeight="1">
      <c r="A12" s="39">
        <v>418</v>
      </c>
      <c r="B12" s="39" t="s">
        <v>17</v>
      </c>
      <c r="C12" s="38">
        <v>200</v>
      </c>
      <c r="D12" s="38">
        <v>3.8</v>
      </c>
      <c r="E12" s="38">
        <v>3.6</v>
      </c>
      <c r="F12" s="38">
        <v>19.5</v>
      </c>
      <c r="G12" s="38">
        <v>243.7</v>
      </c>
      <c r="H12" s="71">
        <v>0.05</v>
      </c>
      <c r="I12" s="39">
        <v>0.06</v>
      </c>
      <c r="J12" s="39">
        <v>0</v>
      </c>
      <c r="K12" s="39">
        <v>0</v>
      </c>
      <c r="L12" s="39">
        <v>168.64</v>
      </c>
      <c r="M12" s="39">
        <v>114.8</v>
      </c>
      <c r="N12" s="39">
        <v>30</v>
      </c>
      <c r="O12" s="39">
        <v>1.7</v>
      </c>
    </row>
    <row r="13" spans="1:15" ht="19.5" customHeight="1" thickBot="1">
      <c r="A13" s="32">
        <v>13</v>
      </c>
      <c r="B13" s="27" t="s">
        <v>50</v>
      </c>
      <c r="C13" s="27">
        <v>10</v>
      </c>
      <c r="D13" s="27">
        <v>0.1</v>
      </c>
      <c r="E13" s="27">
        <v>8.2</v>
      </c>
      <c r="F13" s="27">
        <v>0.1</v>
      </c>
      <c r="G13" s="27">
        <v>174.9</v>
      </c>
      <c r="H13" s="27">
        <v>0</v>
      </c>
      <c r="I13" s="27">
        <v>0</v>
      </c>
      <c r="J13" s="27">
        <v>0.344</v>
      </c>
      <c r="K13" s="27">
        <v>0.1</v>
      </c>
      <c r="L13" s="27">
        <v>24</v>
      </c>
      <c r="M13" s="27">
        <v>103</v>
      </c>
      <c r="N13" s="27">
        <v>0.5</v>
      </c>
      <c r="O13" s="27">
        <v>3</v>
      </c>
    </row>
    <row r="14" spans="1:15" ht="18.75" customHeight="1" thickBot="1">
      <c r="A14" s="32">
        <v>18</v>
      </c>
      <c r="B14" s="27" t="s">
        <v>18</v>
      </c>
      <c r="C14" s="27">
        <v>40</v>
      </c>
      <c r="D14" s="27">
        <v>6</v>
      </c>
      <c r="E14" s="27">
        <v>3.2</v>
      </c>
      <c r="F14" s="27">
        <v>20.6</v>
      </c>
      <c r="G14" s="27">
        <v>213</v>
      </c>
      <c r="H14" s="27">
        <v>0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31.5" customHeight="1" thickBot="1">
      <c r="A15" s="32"/>
      <c r="B15" s="27" t="s">
        <v>19</v>
      </c>
      <c r="C15" s="27">
        <v>120</v>
      </c>
      <c r="D15" s="27">
        <v>1.35</v>
      </c>
      <c r="E15" s="27">
        <v>0.4</v>
      </c>
      <c r="F15" s="27">
        <v>42.2</v>
      </c>
      <c r="G15" s="27">
        <v>159.7</v>
      </c>
      <c r="H15" s="27">
        <v>0.06</v>
      </c>
      <c r="I15" s="27">
        <v>20.5</v>
      </c>
      <c r="J15" s="27">
        <v>0.1</v>
      </c>
      <c r="K15" s="27">
        <v>0.5</v>
      </c>
      <c r="L15" s="27">
        <v>110.3</v>
      </c>
      <c r="M15" s="27">
        <v>120.4</v>
      </c>
      <c r="N15" s="27">
        <v>20.6</v>
      </c>
      <c r="O15" s="27">
        <v>1.3</v>
      </c>
    </row>
    <row r="16" spans="1:15" ht="13.5" thickBot="1">
      <c r="A16" s="60"/>
      <c r="B16" s="34" t="s">
        <v>123</v>
      </c>
      <c r="C16" s="54">
        <f>SUM(C11:C15)</f>
        <v>550</v>
      </c>
      <c r="D16" s="54">
        <f aca="true" t="shared" si="0" ref="D16:N16">SUM(D11:D15)</f>
        <v>19.25</v>
      </c>
      <c r="E16" s="54">
        <f t="shared" si="0"/>
        <v>27.499999999999996</v>
      </c>
      <c r="F16" s="54">
        <f t="shared" si="0"/>
        <v>123.7</v>
      </c>
      <c r="G16" s="54">
        <f t="shared" si="0"/>
        <v>1090.6999999999998</v>
      </c>
      <c r="H16" s="54">
        <f t="shared" si="0"/>
        <v>0.164</v>
      </c>
      <c r="I16" s="54">
        <f t="shared" si="0"/>
        <v>21.16</v>
      </c>
      <c r="J16" s="54">
        <f t="shared" si="0"/>
        <v>0.44599999999999995</v>
      </c>
      <c r="K16" s="54">
        <f t="shared" si="0"/>
        <v>1.48</v>
      </c>
      <c r="L16" s="54">
        <f t="shared" si="0"/>
        <v>500.84</v>
      </c>
      <c r="M16" s="54">
        <f t="shared" si="0"/>
        <v>693.9</v>
      </c>
      <c r="N16" s="54">
        <f t="shared" si="0"/>
        <v>91</v>
      </c>
      <c r="O16" s="54">
        <f>SUM(O11:O15)</f>
        <v>6.654</v>
      </c>
    </row>
    <row r="17" spans="1:15" ht="17.25" customHeight="1" thickBot="1">
      <c r="A17" s="22"/>
      <c r="B17" s="16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7" thickBot="1">
      <c r="A18" s="32">
        <v>71</v>
      </c>
      <c r="B18" s="26" t="s">
        <v>139</v>
      </c>
      <c r="C18" s="26">
        <v>60</v>
      </c>
      <c r="D18" s="26">
        <v>0.72</v>
      </c>
      <c r="E18" s="26">
        <v>0</v>
      </c>
      <c r="F18" s="26">
        <v>2.76</v>
      </c>
      <c r="G18" s="26">
        <v>15.6</v>
      </c>
      <c r="H18" s="26">
        <v>0.1</v>
      </c>
      <c r="I18" s="26">
        <v>5.35</v>
      </c>
      <c r="J18" s="26">
        <v>0</v>
      </c>
      <c r="K18" s="26">
        <v>0.1</v>
      </c>
      <c r="L18" s="26">
        <v>26.21</v>
      </c>
      <c r="M18" s="26">
        <v>47.56</v>
      </c>
      <c r="N18" s="26">
        <v>24.8</v>
      </c>
      <c r="O18" s="26">
        <v>0.412</v>
      </c>
    </row>
    <row r="19" spans="1:15" ht="45" customHeight="1" thickBot="1">
      <c r="A19" s="32">
        <v>88</v>
      </c>
      <c r="B19" s="26" t="s">
        <v>59</v>
      </c>
      <c r="C19" s="26">
        <v>250</v>
      </c>
      <c r="D19" s="26">
        <v>9.2</v>
      </c>
      <c r="E19" s="26">
        <v>18.2</v>
      </c>
      <c r="F19" s="26">
        <v>31.8</v>
      </c>
      <c r="G19" s="26">
        <v>287.7</v>
      </c>
      <c r="H19" s="26">
        <v>0.2</v>
      </c>
      <c r="I19" s="26">
        <v>7.31</v>
      </c>
      <c r="J19" s="26"/>
      <c r="K19" s="26">
        <v>1.3</v>
      </c>
      <c r="L19" s="26">
        <v>112.57</v>
      </c>
      <c r="M19" s="26">
        <v>166.2</v>
      </c>
      <c r="N19" s="26">
        <v>25.6</v>
      </c>
      <c r="O19" s="26">
        <v>0.76</v>
      </c>
    </row>
    <row r="20" spans="1:15" ht="29.25" customHeight="1" thickBot="1">
      <c r="A20" s="32">
        <v>265</v>
      </c>
      <c r="B20" s="26" t="s">
        <v>60</v>
      </c>
      <c r="C20" s="26">
        <v>200</v>
      </c>
      <c r="D20" s="26">
        <v>11.4</v>
      </c>
      <c r="E20" s="26">
        <v>24</v>
      </c>
      <c r="F20" s="26">
        <v>85.6</v>
      </c>
      <c r="G20" s="26">
        <v>279.6</v>
      </c>
      <c r="H20" s="26">
        <v>0.064</v>
      </c>
      <c r="I20" s="26">
        <v>4.64</v>
      </c>
      <c r="J20" s="26">
        <v>0.006</v>
      </c>
      <c r="K20" s="26">
        <v>5.66</v>
      </c>
      <c r="L20" s="26">
        <v>71.24</v>
      </c>
      <c r="M20" s="26">
        <v>130.6</v>
      </c>
      <c r="N20" s="26">
        <v>21.9</v>
      </c>
      <c r="O20" s="26">
        <v>0.314</v>
      </c>
    </row>
    <row r="21" spans="1:15" ht="18" customHeight="1" thickBot="1">
      <c r="A21" s="32">
        <v>342</v>
      </c>
      <c r="B21" s="26" t="s">
        <v>61</v>
      </c>
      <c r="C21" s="26">
        <v>200</v>
      </c>
      <c r="D21" s="26">
        <v>0.16</v>
      </c>
      <c r="E21" s="26">
        <v>0</v>
      </c>
      <c r="F21" s="26">
        <v>35</v>
      </c>
      <c r="G21" s="26">
        <v>129.8</v>
      </c>
      <c r="H21" s="26">
        <v>0.2</v>
      </c>
      <c r="I21" s="26">
        <v>18.24</v>
      </c>
      <c r="J21" s="26">
        <v>0</v>
      </c>
      <c r="K21" s="26">
        <v>0.5</v>
      </c>
      <c r="L21" s="26">
        <v>64</v>
      </c>
      <c r="M21" s="26">
        <v>104.3</v>
      </c>
      <c r="N21" s="26">
        <v>3.6</v>
      </c>
      <c r="O21" s="26">
        <v>0.78</v>
      </c>
    </row>
    <row r="22" spans="1:15" ht="30" customHeight="1" thickBot="1">
      <c r="A22" s="29" t="s">
        <v>27</v>
      </c>
      <c r="B22" s="26" t="s">
        <v>28</v>
      </c>
      <c r="C22" s="26">
        <v>40</v>
      </c>
      <c r="D22" s="26">
        <v>6</v>
      </c>
      <c r="E22" s="26">
        <v>3.2</v>
      </c>
      <c r="F22" s="26">
        <v>29.32</v>
      </c>
      <c r="G22" s="26">
        <v>213</v>
      </c>
      <c r="H22" s="26">
        <v>0.02</v>
      </c>
      <c r="I22" s="26">
        <v>0</v>
      </c>
      <c r="J22" s="26">
        <v>0</v>
      </c>
      <c r="K22" s="26">
        <v>0.26</v>
      </c>
      <c r="L22" s="26">
        <v>94</v>
      </c>
      <c r="M22" s="26">
        <v>168</v>
      </c>
      <c r="N22" s="26">
        <v>13.2</v>
      </c>
      <c r="O22" s="26">
        <v>0.22</v>
      </c>
    </row>
    <row r="23" spans="1:15" ht="18.75" customHeight="1" thickBot="1">
      <c r="A23" s="29" t="s">
        <v>27</v>
      </c>
      <c r="B23" s="26" t="s">
        <v>30</v>
      </c>
      <c r="C23" s="26">
        <v>30</v>
      </c>
      <c r="D23" s="26">
        <v>30</v>
      </c>
      <c r="E23" s="26">
        <v>3.36</v>
      </c>
      <c r="F23" s="26">
        <v>24.16</v>
      </c>
      <c r="G23" s="26">
        <v>218</v>
      </c>
      <c r="H23" s="26">
        <v>0.4</v>
      </c>
      <c r="I23" s="26">
        <v>0.4</v>
      </c>
      <c r="J23" s="26">
        <v>0.06</v>
      </c>
      <c r="K23" s="26">
        <v>0.3</v>
      </c>
      <c r="L23" s="26">
        <v>54</v>
      </c>
      <c r="M23" s="26">
        <v>141.6</v>
      </c>
      <c r="N23" s="26">
        <v>63.6</v>
      </c>
      <c r="O23" s="26">
        <v>2.8</v>
      </c>
    </row>
    <row r="24" spans="1:15" ht="27.75" customHeight="1" thickBot="1">
      <c r="A24" s="72"/>
      <c r="B24" s="73" t="s">
        <v>20</v>
      </c>
      <c r="C24" s="73">
        <f>SUM(C18:C23)</f>
        <v>780</v>
      </c>
      <c r="D24" s="73">
        <f>SUM(D18:D23)</f>
        <v>57.480000000000004</v>
      </c>
      <c r="E24" s="73">
        <f>SUM(E18:E23)</f>
        <v>48.760000000000005</v>
      </c>
      <c r="F24" s="73">
        <f>SUM(F18:F23)</f>
        <v>208.64</v>
      </c>
      <c r="G24" s="73">
        <v>1123.7</v>
      </c>
      <c r="H24" s="73">
        <f aca="true" t="shared" si="1" ref="H24:O24">SUM(H18:H23)</f>
        <v>0.9840000000000001</v>
      </c>
      <c r="I24" s="73">
        <f t="shared" si="1"/>
        <v>35.94</v>
      </c>
      <c r="J24" s="73">
        <f t="shared" si="1"/>
        <v>0.066</v>
      </c>
      <c r="K24" s="73">
        <f t="shared" si="1"/>
        <v>8.120000000000001</v>
      </c>
      <c r="L24" s="73">
        <f t="shared" si="1"/>
        <v>422.02</v>
      </c>
      <c r="M24" s="73">
        <f t="shared" si="1"/>
        <v>758.2600000000001</v>
      </c>
      <c r="N24" s="73">
        <f t="shared" si="1"/>
        <v>152.70000000000002</v>
      </c>
      <c r="O24" s="73">
        <f t="shared" si="1"/>
        <v>5.286</v>
      </c>
    </row>
    <row r="25" spans="1:15" ht="25.5" customHeight="1" thickBot="1">
      <c r="A25" s="72"/>
      <c r="B25" s="73" t="s">
        <v>66</v>
      </c>
      <c r="C25" s="73">
        <f>SUM(C16,C24)</f>
        <v>1330</v>
      </c>
      <c r="D25" s="73">
        <v>78.74</v>
      </c>
      <c r="E25" s="73">
        <f aca="true" t="shared" si="2" ref="E25:O25">SUM(E16,E24)</f>
        <v>76.26</v>
      </c>
      <c r="F25" s="73">
        <f t="shared" si="2"/>
        <v>332.34</v>
      </c>
      <c r="G25" s="73">
        <f t="shared" si="2"/>
        <v>2214.3999999999996</v>
      </c>
      <c r="H25" s="73">
        <f t="shared" si="2"/>
        <v>1.1480000000000001</v>
      </c>
      <c r="I25" s="73">
        <f t="shared" si="2"/>
        <v>57.099999999999994</v>
      </c>
      <c r="J25" s="73">
        <f t="shared" si="2"/>
        <v>0.512</v>
      </c>
      <c r="K25" s="73">
        <f t="shared" si="2"/>
        <v>9.600000000000001</v>
      </c>
      <c r="L25" s="73">
        <f t="shared" si="2"/>
        <v>922.8599999999999</v>
      </c>
      <c r="M25" s="73">
        <f t="shared" si="2"/>
        <v>1452.16</v>
      </c>
      <c r="N25" s="73">
        <f t="shared" si="2"/>
        <v>243.70000000000002</v>
      </c>
      <c r="O25" s="73">
        <f t="shared" si="2"/>
        <v>11.94</v>
      </c>
    </row>
  </sheetData>
  <sheetProtection/>
  <mergeCells count="13">
    <mergeCell ref="G4:G8"/>
    <mergeCell ref="H4:K7"/>
    <mergeCell ref="L4:O7"/>
    <mergeCell ref="A1:E1"/>
    <mergeCell ref="D5:D8"/>
    <mergeCell ref="E5:E8"/>
    <mergeCell ref="F5:F8"/>
    <mergeCell ref="A10:D10"/>
    <mergeCell ref="A2:O2"/>
    <mergeCell ref="A4:A8"/>
    <mergeCell ref="B4:B8"/>
    <mergeCell ref="C4:C8"/>
    <mergeCell ref="D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10">
      <selection activeCell="Q17" sqref="Q17"/>
    </sheetView>
  </sheetViews>
  <sheetFormatPr defaultColWidth="9.00390625" defaultRowHeight="12.75"/>
  <cols>
    <col min="1" max="1" width="6.625" style="0" customWidth="1"/>
    <col min="2" max="2" width="17.625" style="0" customWidth="1"/>
  </cols>
  <sheetData>
    <row r="3" spans="1:5" ht="12.75">
      <c r="A3" s="120" t="s">
        <v>137</v>
      </c>
      <c r="B3" s="120"/>
      <c r="C3" s="120"/>
      <c r="D3" s="120"/>
      <c r="E3" s="120"/>
    </row>
    <row r="5" spans="1:15" ht="15">
      <c r="A5" s="103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ht="12.75">
      <c r="A6" s="1"/>
    </row>
    <row r="7" spans="1:15" ht="13.5">
      <c r="A7" s="104" t="s">
        <v>32</v>
      </c>
      <c r="B7" s="104" t="s">
        <v>1</v>
      </c>
      <c r="C7" s="104" t="s">
        <v>2</v>
      </c>
      <c r="D7" s="107" t="s">
        <v>0</v>
      </c>
      <c r="E7" s="108"/>
      <c r="F7" s="109"/>
      <c r="G7" s="104" t="s">
        <v>33</v>
      </c>
      <c r="H7" s="110" t="s">
        <v>5</v>
      </c>
      <c r="I7" s="111"/>
      <c r="J7" s="111"/>
      <c r="K7" s="112"/>
      <c r="L7" s="119" t="s">
        <v>6</v>
      </c>
      <c r="M7" s="119"/>
      <c r="N7" s="119"/>
      <c r="O7" s="119"/>
    </row>
    <row r="8" spans="1:15" ht="12.75">
      <c r="A8" s="105"/>
      <c r="B8" s="105"/>
      <c r="C8" s="105"/>
      <c r="D8" s="104" t="s">
        <v>3</v>
      </c>
      <c r="E8" s="104" t="s">
        <v>31</v>
      </c>
      <c r="F8" s="104" t="s">
        <v>4</v>
      </c>
      <c r="G8" s="105"/>
      <c r="H8" s="113"/>
      <c r="I8" s="114"/>
      <c r="J8" s="114"/>
      <c r="K8" s="115"/>
      <c r="L8" s="119"/>
      <c r="M8" s="119"/>
      <c r="N8" s="119"/>
      <c r="O8" s="119"/>
    </row>
    <row r="9" spans="1:15" ht="12.75">
      <c r="A9" s="105"/>
      <c r="B9" s="105"/>
      <c r="C9" s="105"/>
      <c r="D9" s="105"/>
      <c r="E9" s="105"/>
      <c r="F9" s="105"/>
      <c r="G9" s="105"/>
      <c r="H9" s="113"/>
      <c r="I9" s="114"/>
      <c r="J9" s="114"/>
      <c r="K9" s="115"/>
      <c r="L9" s="119"/>
      <c r="M9" s="119"/>
      <c r="N9" s="119"/>
      <c r="O9" s="119"/>
    </row>
    <row r="10" spans="1:15" ht="12.75">
      <c r="A10" s="105"/>
      <c r="B10" s="105"/>
      <c r="C10" s="105"/>
      <c r="D10" s="105"/>
      <c r="E10" s="105"/>
      <c r="F10" s="105"/>
      <c r="G10" s="105"/>
      <c r="H10" s="116"/>
      <c r="I10" s="117"/>
      <c r="J10" s="117"/>
      <c r="K10" s="118"/>
      <c r="L10" s="119"/>
      <c r="M10" s="119"/>
      <c r="N10" s="119"/>
      <c r="O10" s="119"/>
    </row>
    <row r="11" spans="1:15" ht="14.25">
      <c r="A11" s="106"/>
      <c r="B11" s="106"/>
      <c r="C11" s="106"/>
      <c r="D11" s="106"/>
      <c r="E11" s="106"/>
      <c r="F11" s="106"/>
      <c r="G11" s="106"/>
      <c r="H11" s="19" t="s">
        <v>8</v>
      </c>
      <c r="I11" s="19" t="s">
        <v>9</v>
      </c>
      <c r="J11" s="19" t="s">
        <v>10</v>
      </c>
      <c r="K11" s="20" t="s">
        <v>11</v>
      </c>
      <c r="L11" s="19" t="s">
        <v>12</v>
      </c>
      <c r="M11" s="19" t="s">
        <v>13</v>
      </c>
      <c r="N11" s="19" t="s">
        <v>14</v>
      </c>
      <c r="O11" s="19" t="s">
        <v>15</v>
      </c>
    </row>
    <row r="12" spans="1:15" ht="14.25">
      <c r="A12" s="41"/>
      <c r="B12" s="42" t="s">
        <v>126</v>
      </c>
      <c r="C12" s="41"/>
      <c r="D12" s="41"/>
      <c r="E12" s="41"/>
      <c r="F12" s="41"/>
      <c r="G12" s="41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00" t="s">
        <v>16</v>
      </c>
      <c r="B13" s="101"/>
      <c r="C13" s="10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39">
        <v>202</v>
      </c>
      <c r="B14" s="39" t="s">
        <v>87</v>
      </c>
      <c r="C14" s="39">
        <v>180</v>
      </c>
      <c r="D14" s="39">
        <v>5.5</v>
      </c>
      <c r="E14" s="39">
        <v>6.2</v>
      </c>
      <c r="F14" s="39">
        <v>35.8</v>
      </c>
      <c r="G14" s="58">
        <v>150.1</v>
      </c>
      <c r="H14" s="39" t="s">
        <v>88</v>
      </c>
      <c r="I14" s="39">
        <v>0.5</v>
      </c>
      <c r="J14" s="39">
        <v>0</v>
      </c>
      <c r="K14" s="39">
        <v>0</v>
      </c>
      <c r="L14" s="39">
        <v>108</v>
      </c>
      <c r="M14" s="39">
        <v>91</v>
      </c>
      <c r="N14" s="39">
        <v>32.7</v>
      </c>
      <c r="O14" s="39">
        <v>0.5</v>
      </c>
    </row>
    <row r="15" spans="1:15" ht="18" customHeight="1" thickBot="1">
      <c r="A15" s="32"/>
      <c r="B15" s="27" t="s">
        <v>125</v>
      </c>
      <c r="C15" s="27">
        <v>50</v>
      </c>
      <c r="D15" s="27">
        <v>6.68</v>
      </c>
      <c r="E15" s="27">
        <v>6.99</v>
      </c>
      <c r="F15" s="27">
        <v>37.88</v>
      </c>
      <c r="G15" s="56">
        <v>241.33</v>
      </c>
      <c r="H15" s="27">
        <v>0.04</v>
      </c>
      <c r="I15" s="27">
        <v>0</v>
      </c>
      <c r="J15" s="27">
        <v>0.03</v>
      </c>
      <c r="K15" s="27">
        <v>0.9</v>
      </c>
      <c r="L15" s="27">
        <v>55.2</v>
      </c>
      <c r="M15" s="27">
        <v>194.1</v>
      </c>
      <c r="N15" s="27">
        <v>5</v>
      </c>
      <c r="O15" s="27">
        <v>0.4</v>
      </c>
    </row>
    <row r="16" spans="1:15" ht="13.5" thickBot="1">
      <c r="A16" s="32">
        <v>2</v>
      </c>
      <c r="B16" s="27" t="s">
        <v>89</v>
      </c>
      <c r="C16" s="27">
        <v>200</v>
      </c>
      <c r="D16" s="27">
        <v>6.56</v>
      </c>
      <c r="E16" s="27">
        <v>6.4</v>
      </c>
      <c r="F16" s="27">
        <v>126</v>
      </c>
      <c r="G16" s="56">
        <v>119.2</v>
      </c>
      <c r="H16" s="27">
        <v>0</v>
      </c>
      <c r="I16" s="27">
        <v>1.2</v>
      </c>
      <c r="J16" s="27">
        <v>0.03</v>
      </c>
      <c r="K16" s="27">
        <v>0</v>
      </c>
      <c r="L16" s="27">
        <v>7</v>
      </c>
      <c r="M16" s="27">
        <v>30</v>
      </c>
      <c r="N16" s="27">
        <v>28</v>
      </c>
      <c r="O16" s="27">
        <v>0.7</v>
      </c>
    </row>
    <row r="17" spans="1:15" ht="29.25" customHeight="1" thickBot="1">
      <c r="A17" s="32">
        <v>13</v>
      </c>
      <c r="B17" s="27" t="s">
        <v>50</v>
      </c>
      <c r="C17" s="27">
        <v>10</v>
      </c>
      <c r="D17" s="27">
        <v>0.1</v>
      </c>
      <c r="E17" s="27">
        <v>8.2</v>
      </c>
      <c r="F17" s="27">
        <v>0.1</v>
      </c>
      <c r="G17" s="27">
        <v>174.9</v>
      </c>
      <c r="H17" s="27">
        <v>0</v>
      </c>
      <c r="I17" s="27">
        <v>0</v>
      </c>
      <c r="J17" s="27">
        <v>0.344</v>
      </c>
      <c r="K17" s="27">
        <v>0.1</v>
      </c>
      <c r="L17" s="27">
        <v>24</v>
      </c>
      <c r="M17" s="27">
        <v>103</v>
      </c>
      <c r="N17" s="27">
        <v>0.5</v>
      </c>
      <c r="O17" s="27">
        <v>3</v>
      </c>
    </row>
    <row r="18" spans="1:15" ht="30" customHeight="1" thickBot="1">
      <c r="A18" s="32"/>
      <c r="B18" s="27" t="s">
        <v>19</v>
      </c>
      <c r="C18" s="27">
        <v>150</v>
      </c>
      <c r="D18" s="27">
        <v>1.35</v>
      </c>
      <c r="E18" s="27">
        <v>0.4</v>
      </c>
      <c r="F18" s="27">
        <v>16.8</v>
      </c>
      <c r="G18" s="56">
        <v>151.5</v>
      </c>
      <c r="H18" s="27">
        <v>0.06</v>
      </c>
      <c r="I18" s="27">
        <v>19</v>
      </c>
      <c r="J18" s="27">
        <v>0.03</v>
      </c>
      <c r="K18" s="27">
        <v>1.4</v>
      </c>
      <c r="L18" s="27">
        <v>31.5</v>
      </c>
      <c r="M18" s="27">
        <v>120.6</v>
      </c>
      <c r="N18" s="27">
        <v>28.6</v>
      </c>
      <c r="O18" s="27">
        <v>2</v>
      </c>
    </row>
    <row r="19" spans="1:15" ht="13.5" thickBot="1">
      <c r="A19" s="60"/>
      <c r="B19" s="34" t="s">
        <v>20</v>
      </c>
      <c r="C19" s="54">
        <f>SUM(C14:C18)</f>
        <v>590</v>
      </c>
      <c r="D19" s="54">
        <f>SUM(D14:D18)</f>
        <v>20.19</v>
      </c>
      <c r="E19" s="54">
        <f aca="true" t="shared" si="0" ref="E19:N19">SUM(E14:E18)</f>
        <v>28.19</v>
      </c>
      <c r="F19" s="54">
        <f t="shared" si="0"/>
        <v>216.58</v>
      </c>
      <c r="G19" s="54">
        <f t="shared" si="0"/>
        <v>837.03</v>
      </c>
      <c r="H19" s="54">
        <f t="shared" si="0"/>
        <v>0.1</v>
      </c>
      <c r="I19" s="54">
        <f t="shared" si="0"/>
        <v>20.7</v>
      </c>
      <c r="J19" s="54">
        <f t="shared" si="0"/>
        <v>0.43399999999999994</v>
      </c>
      <c r="K19" s="54">
        <f t="shared" si="0"/>
        <v>2.4</v>
      </c>
      <c r="L19" s="54">
        <f t="shared" si="0"/>
        <v>225.7</v>
      </c>
      <c r="M19" s="54">
        <f t="shared" si="0"/>
        <v>538.7</v>
      </c>
      <c r="N19" s="54">
        <f t="shared" si="0"/>
        <v>94.80000000000001</v>
      </c>
      <c r="O19" s="54">
        <f>SUM(O14:O18)</f>
        <v>6.6</v>
      </c>
    </row>
    <row r="20" spans="1:15" ht="13.5" thickBot="1">
      <c r="A20" s="32"/>
      <c r="B20" s="89" t="s">
        <v>21</v>
      </c>
      <c r="C20" s="27"/>
      <c r="D20" s="27"/>
      <c r="E20" s="27"/>
      <c r="F20" s="27"/>
      <c r="G20" s="56"/>
      <c r="H20" s="27"/>
      <c r="I20" s="27"/>
      <c r="J20" s="27"/>
      <c r="K20" s="27"/>
      <c r="L20" s="27"/>
      <c r="M20" s="27"/>
      <c r="N20" s="27"/>
      <c r="O20" s="27"/>
    </row>
    <row r="21" spans="1:15" ht="13.5" thickBot="1">
      <c r="A21" s="32">
        <v>49</v>
      </c>
      <c r="B21" s="27" t="s">
        <v>90</v>
      </c>
      <c r="C21" s="27">
        <v>60</v>
      </c>
      <c r="D21" s="27">
        <v>1</v>
      </c>
      <c r="E21" s="27">
        <v>0.7</v>
      </c>
      <c r="F21" s="27">
        <v>3</v>
      </c>
      <c r="G21" s="27">
        <v>80.6</v>
      </c>
      <c r="H21" s="27">
        <v>0.096</v>
      </c>
      <c r="I21" s="27">
        <v>16.92</v>
      </c>
      <c r="J21" s="27">
        <v>0.2</v>
      </c>
      <c r="K21" s="27">
        <v>3.8</v>
      </c>
      <c r="L21" s="27">
        <v>50.4</v>
      </c>
      <c r="M21" s="27">
        <v>22.6</v>
      </c>
      <c r="N21" s="27">
        <v>11</v>
      </c>
      <c r="O21" s="27">
        <v>0.07</v>
      </c>
    </row>
    <row r="22" spans="1:15" ht="42.75" customHeight="1" thickBot="1">
      <c r="A22" s="32">
        <v>82</v>
      </c>
      <c r="B22" s="27" t="s">
        <v>135</v>
      </c>
      <c r="C22" s="27">
        <v>250</v>
      </c>
      <c r="D22" s="27">
        <v>7.25</v>
      </c>
      <c r="E22" s="27">
        <v>4.5</v>
      </c>
      <c r="F22" s="27">
        <v>13</v>
      </c>
      <c r="G22" s="27">
        <v>141.5</v>
      </c>
      <c r="H22" s="27">
        <v>0.195</v>
      </c>
      <c r="I22" s="27">
        <v>5.35</v>
      </c>
      <c r="J22" s="27">
        <v>1000</v>
      </c>
      <c r="K22" s="27">
        <v>1</v>
      </c>
      <c r="L22" s="27">
        <v>36.15</v>
      </c>
      <c r="M22" s="27">
        <v>1.47</v>
      </c>
      <c r="N22" s="27">
        <v>32.75</v>
      </c>
      <c r="O22" s="27">
        <v>118.25</v>
      </c>
    </row>
    <row r="23" spans="1:15" ht="31.5" customHeight="1" thickBot="1">
      <c r="A23" s="35">
        <v>401</v>
      </c>
      <c r="B23" s="27" t="s">
        <v>132</v>
      </c>
      <c r="C23" s="48" t="s">
        <v>138</v>
      </c>
      <c r="D23" s="50">
        <v>14</v>
      </c>
      <c r="E23" s="48">
        <v>20.75</v>
      </c>
      <c r="F23" s="48">
        <v>4.9</v>
      </c>
      <c r="G23" s="48">
        <v>264</v>
      </c>
      <c r="H23" s="48">
        <v>0.1</v>
      </c>
      <c r="I23" s="48">
        <v>1.7</v>
      </c>
      <c r="J23" s="48">
        <v>0</v>
      </c>
      <c r="K23" s="48">
        <v>3.5</v>
      </c>
      <c r="L23" s="48">
        <v>9.3</v>
      </c>
      <c r="M23" s="48">
        <v>4.1</v>
      </c>
      <c r="N23" s="48">
        <v>12.4</v>
      </c>
      <c r="O23" s="48">
        <v>0.2</v>
      </c>
    </row>
    <row r="24" spans="1:15" ht="30.75" customHeight="1" thickBot="1">
      <c r="A24" s="32">
        <v>309</v>
      </c>
      <c r="B24" s="27" t="s">
        <v>93</v>
      </c>
      <c r="C24" s="27">
        <v>150</v>
      </c>
      <c r="D24" s="27">
        <v>2</v>
      </c>
      <c r="E24" s="27">
        <v>4.7</v>
      </c>
      <c r="F24" s="27">
        <v>18.43</v>
      </c>
      <c r="G24" s="27">
        <v>146</v>
      </c>
      <c r="H24" s="27">
        <v>0.15</v>
      </c>
      <c r="I24" s="27">
        <v>0</v>
      </c>
      <c r="J24" s="27">
        <v>0</v>
      </c>
      <c r="K24" s="27">
        <v>0.9</v>
      </c>
      <c r="L24" s="27">
        <v>43</v>
      </c>
      <c r="M24" s="27">
        <v>45.58</v>
      </c>
      <c r="N24" s="27">
        <v>9.98</v>
      </c>
      <c r="O24" s="27">
        <v>1</v>
      </c>
    </row>
    <row r="25" spans="1:15" ht="25.5" customHeight="1" thickBot="1">
      <c r="A25" s="32">
        <v>349</v>
      </c>
      <c r="B25" s="27" t="s">
        <v>94</v>
      </c>
      <c r="C25" s="27">
        <v>200</v>
      </c>
      <c r="D25" s="27">
        <v>1.16</v>
      </c>
      <c r="E25" s="27">
        <v>0</v>
      </c>
      <c r="F25" s="27">
        <v>34.26</v>
      </c>
      <c r="G25" s="27">
        <v>136.38</v>
      </c>
      <c r="H25" s="27">
        <v>0.02</v>
      </c>
      <c r="I25" s="27">
        <v>20.8</v>
      </c>
      <c r="J25" s="27">
        <v>0</v>
      </c>
      <c r="K25" s="27">
        <v>0.2</v>
      </c>
      <c r="L25" s="27">
        <v>60.84</v>
      </c>
      <c r="M25" s="27">
        <v>104.3</v>
      </c>
      <c r="N25" s="27">
        <v>7.66</v>
      </c>
      <c r="O25" s="27">
        <v>0.66</v>
      </c>
    </row>
    <row r="26" spans="1:15" ht="27" customHeight="1" thickBot="1">
      <c r="A26" s="32" t="s">
        <v>27</v>
      </c>
      <c r="B26" s="27" t="s">
        <v>28</v>
      </c>
      <c r="C26" s="27">
        <v>40</v>
      </c>
      <c r="D26" s="27">
        <v>1.58</v>
      </c>
      <c r="E26" s="27">
        <v>3.2</v>
      </c>
      <c r="F26" s="27">
        <v>29.32</v>
      </c>
      <c r="G26" s="27">
        <v>213</v>
      </c>
      <c r="H26" s="27">
        <v>0.02</v>
      </c>
      <c r="I26" s="27">
        <v>0</v>
      </c>
      <c r="J26" s="27">
        <v>0</v>
      </c>
      <c r="K26" s="27">
        <v>0.26</v>
      </c>
      <c r="L26" s="27">
        <v>94</v>
      </c>
      <c r="M26" s="27">
        <v>168</v>
      </c>
      <c r="N26" s="27">
        <v>13.2</v>
      </c>
      <c r="O26" s="27">
        <v>0.22</v>
      </c>
    </row>
    <row r="27" spans="1:15" ht="16.5" customHeight="1" thickBot="1">
      <c r="A27" s="32" t="s">
        <v>27</v>
      </c>
      <c r="B27" s="27" t="s">
        <v>30</v>
      </c>
      <c r="C27" s="27">
        <v>30</v>
      </c>
      <c r="D27" s="27">
        <v>30</v>
      </c>
      <c r="E27" s="27">
        <v>3.36</v>
      </c>
      <c r="F27" s="27">
        <v>24.16</v>
      </c>
      <c r="G27" s="27">
        <v>218</v>
      </c>
      <c r="H27" s="27">
        <v>0.4</v>
      </c>
      <c r="I27" s="27">
        <v>0.4</v>
      </c>
      <c r="J27" s="27">
        <v>0.06</v>
      </c>
      <c r="K27" s="27">
        <v>0.3</v>
      </c>
      <c r="L27" s="27">
        <v>54</v>
      </c>
      <c r="M27" s="27">
        <v>141.6</v>
      </c>
      <c r="N27" s="27">
        <v>63.6</v>
      </c>
      <c r="O27" s="27">
        <v>2.8</v>
      </c>
    </row>
    <row r="28" spans="1:15" ht="33.75" customHeight="1" thickBot="1">
      <c r="A28" s="60"/>
      <c r="B28" s="34" t="s">
        <v>20</v>
      </c>
      <c r="C28" s="34">
        <f>SUM(C21:C27)</f>
        <v>730</v>
      </c>
      <c r="D28" s="34">
        <f aca="true" t="shared" si="1" ref="D28:O28">SUM(D21:D27)</f>
        <v>56.99</v>
      </c>
      <c r="E28" s="34">
        <f t="shared" si="1"/>
        <v>37.21</v>
      </c>
      <c r="F28" s="34">
        <f t="shared" si="1"/>
        <v>127.07</v>
      </c>
      <c r="G28" s="34">
        <f t="shared" si="1"/>
        <v>1199.48</v>
      </c>
      <c r="H28" s="34">
        <f t="shared" si="1"/>
        <v>0.9810000000000001</v>
      </c>
      <c r="I28" s="34">
        <f t="shared" si="1"/>
        <v>45.17</v>
      </c>
      <c r="J28" s="34">
        <f t="shared" si="1"/>
        <v>1000.26</v>
      </c>
      <c r="K28" s="34">
        <f t="shared" si="1"/>
        <v>9.96</v>
      </c>
      <c r="L28" s="34">
        <f t="shared" si="1"/>
        <v>347.69</v>
      </c>
      <c r="M28" s="34">
        <f t="shared" si="1"/>
        <v>487.65</v>
      </c>
      <c r="N28" s="34">
        <f t="shared" si="1"/>
        <v>150.59</v>
      </c>
      <c r="O28" s="34">
        <f t="shared" si="1"/>
        <v>123.19999999999999</v>
      </c>
    </row>
    <row r="29" spans="1:15" ht="13.5" thickBot="1">
      <c r="A29" s="60"/>
      <c r="B29" s="34" t="s">
        <v>66</v>
      </c>
      <c r="C29" s="34">
        <f aca="true" t="shared" si="2" ref="C29:I29">SUM(C19,C28)</f>
        <v>1320</v>
      </c>
      <c r="D29" s="34">
        <f t="shared" si="2"/>
        <v>77.18</v>
      </c>
      <c r="E29" s="34">
        <f t="shared" si="2"/>
        <v>65.4</v>
      </c>
      <c r="F29" s="34">
        <f t="shared" si="2"/>
        <v>343.65</v>
      </c>
      <c r="G29" s="34">
        <f t="shared" si="2"/>
        <v>2036.51</v>
      </c>
      <c r="H29" s="34">
        <f t="shared" si="2"/>
        <v>1.0810000000000002</v>
      </c>
      <c r="I29" s="34">
        <f t="shared" si="2"/>
        <v>65.87</v>
      </c>
      <c r="J29" s="34">
        <v>0.7</v>
      </c>
      <c r="K29" s="34">
        <f>SUM(K19,K28)</f>
        <v>12.360000000000001</v>
      </c>
      <c r="L29" s="34">
        <f>SUM(L19,L28)</f>
        <v>573.39</v>
      </c>
      <c r="M29" s="34">
        <f>SUM(M19,M28)</f>
        <v>1026.35</v>
      </c>
      <c r="N29" s="34">
        <f>SUM(N19,N28)</f>
        <v>245.39000000000001</v>
      </c>
      <c r="O29" s="34">
        <f>SUM(O19,O28)</f>
        <v>129.79999999999998</v>
      </c>
    </row>
  </sheetData>
  <sheetProtection/>
  <mergeCells count="13">
    <mergeCell ref="G7:G11"/>
    <mergeCell ref="H7:K10"/>
    <mergeCell ref="L7:O10"/>
    <mergeCell ref="A3:E3"/>
    <mergeCell ref="D8:D11"/>
    <mergeCell ref="E8:E11"/>
    <mergeCell ref="F8:F11"/>
    <mergeCell ref="A13:C13"/>
    <mergeCell ref="A5:O5"/>
    <mergeCell ref="A7:A11"/>
    <mergeCell ref="B7:B11"/>
    <mergeCell ref="C7:C11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28"/>
  <sheetViews>
    <sheetView tabSelected="1" view="pageLayout" zoomScale="124" zoomScalePageLayoutView="124" workbookViewId="0" topLeftCell="A299">
      <selection activeCell="J399" sqref="J399"/>
    </sheetView>
  </sheetViews>
  <sheetFormatPr defaultColWidth="9.00390625" defaultRowHeight="12.75"/>
  <cols>
    <col min="1" max="1" width="5.625" style="0" customWidth="1"/>
    <col min="2" max="2" width="21.125" style="0" customWidth="1"/>
    <col min="3" max="3" width="8.50390625" style="0" customWidth="1"/>
    <col min="4" max="6" width="9.125" style="0" customWidth="1"/>
    <col min="7" max="7" width="9.50390625" style="0" bestFit="1" customWidth="1"/>
    <col min="8" max="8" width="10.00390625" style="0" customWidth="1"/>
    <col min="9" max="10" width="7.125" style="0" customWidth="1"/>
    <col min="11" max="11" width="7.00390625" style="0" customWidth="1"/>
    <col min="12" max="12" width="8.375" style="0" customWidth="1"/>
    <col min="13" max="14" width="7.875" style="0" customWidth="1"/>
    <col min="15" max="15" width="6.875" style="0" customWidth="1"/>
    <col min="16" max="16" width="9.375" style="0" bestFit="1" customWidth="1"/>
  </cols>
  <sheetData>
    <row r="1" spans="1:5" ht="12.75">
      <c r="A1" s="120" t="s">
        <v>142</v>
      </c>
      <c r="B1" s="120"/>
      <c r="C1" s="120"/>
      <c r="D1" s="120"/>
      <c r="E1" s="120"/>
    </row>
    <row r="2" spans="1:15" ht="17.25">
      <c r="A2" s="121" t="s">
        <v>121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2.75" customHeight="1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 customHeight="1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9" customHeight="1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 customHeight="1" hidden="1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98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9.25" customHeight="1">
      <c r="A11" s="39">
        <v>341</v>
      </c>
      <c r="B11" s="39" t="s">
        <v>131</v>
      </c>
      <c r="C11" s="39">
        <v>160</v>
      </c>
      <c r="D11" s="58">
        <v>6.2</v>
      </c>
      <c r="E11" s="39">
        <v>4.7</v>
      </c>
      <c r="F11" s="39">
        <v>39.5</v>
      </c>
      <c r="G11" s="39">
        <v>225.1</v>
      </c>
      <c r="H11" s="40">
        <v>0.15</v>
      </c>
      <c r="I11" s="40">
        <v>0</v>
      </c>
      <c r="J11" s="40">
        <v>0</v>
      </c>
      <c r="K11" s="40">
        <v>0.9</v>
      </c>
      <c r="L11" s="40">
        <v>23</v>
      </c>
      <c r="M11" s="40">
        <v>52</v>
      </c>
      <c r="N11" s="40">
        <v>9.7</v>
      </c>
      <c r="O11" s="39">
        <v>1</v>
      </c>
    </row>
    <row r="12" spans="1:15" ht="27" thickBot="1">
      <c r="A12" s="32">
        <v>418</v>
      </c>
      <c r="B12" s="27" t="s">
        <v>17</v>
      </c>
      <c r="C12" s="27">
        <v>200</v>
      </c>
      <c r="D12" s="56">
        <v>3.8</v>
      </c>
      <c r="E12" s="27">
        <v>3.6</v>
      </c>
      <c r="F12" s="27">
        <v>19.5</v>
      </c>
      <c r="G12" s="27">
        <v>243.7</v>
      </c>
      <c r="H12" s="27">
        <v>0.24</v>
      </c>
      <c r="I12" s="30">
        <v>0.6</v>
      </c>
      <c r="J12" s="30">
        <v>0</v>
      </c>
      <c r="K12" s="30">
        <v>0</v>
      </c>
      <c r="L12" s="30">
        <v>168.64</v>
      </c>
      <c r="M12" s="30">
        <v>114.8</v>
      </c>
      <c r="N12" s="64">
        <v>30</v>
      </c>
      <c r="O12" s="66">
        <v>1.7</v>
      </c>
    </row>
    <row r="13" spans="1:15" ht="13.5" thickBot="1">
      <c r="A13" s="35">
        <v>13</v>
      </c>
      <c r="B13" s="48" t="s">
        <v>50</v>
      </c>
      <c r="C13" s="48">
        <v>10</v>
      </c>
      <c r="D13" s="48">
        <v>0.08</v>
      </c>
      <c r="E13" s="99">
        <v>7.25</v>
      </c>
      <c r="F13" s="48" t="s">
        <v>143</v>
      </c>
      <c r="G13" s="48">
        <v>66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</row>
    <row r="14" spans="1:15" ht="17.25" customHeight="1" thickBot="1">
      <c r="A14" s="32">
        <v>18</v>
      </c>
      <c r="B14" s="27" t="s">
        <v>18</v>
      </c>
      <c r="C14" s="27">
        <v>20</v>
      </c>
      <c r="D14" s="56">
        <v>3</v>
      </c>
      <c r="E14" s="27">
        <v>0.6</v>
      </c>
      <c r="F14" s="27">
        <v>10.3</v>
      </c>
      <c r="G14" s="27">
        <v>106.5</v>
      </c>
      <c r="H14" s="30">
        <v>0</v>
      </c>
      <c r="I14" s="30">
        <v>0</v>
      </c>
      <c r="J14" s="30">
        <v>0</v>
      </c>
      <c r="K14" s="30">
        <v>0.3</v>
      </c>
      <c r="L14" s="30">
        <v>47</v>
      </c>
      <c r="M14" s="30">
        <v>168</v>
      </c>
      <c r="N14" s="64">
        <v>13.2</v>
      </c>
      <c r="O14" s="39">
        <v>0.2</v>
      </c>
    </row>
    <row r="15" spans="1:15" ht="14.25" thickBot="1">
      <c r="A15" s="32"/>
      <c r="B15" s="27" t="s">
        <v>19</v>
      </c>
      <c r="C15" s="27">
        <v>150</v>
      </c>
      <c r="D15" s="56">
        <v>1.35</v>
      </c>
      <c r="E15" s="27">
        <v>0.4</v>
      </c>
      <c r="F15" s="27">
        <v>32.2</v>
      </c>
      <c r="G15" s="27">
        <v>133.5</v>
      </c>
      <c r="H15" s="30">
        <v>0.06</v>
      </c>
      <c r="I15" s="30">
        <v>30</v>
      </c>
      <c r="J15" s="30">
        <v>0.1</v>
      </c>
      <c r="K15" s="30">
        <v>0.3</v>
      </c>
      <c r="L15" s="30">
        <v>113.6</v>
      </c>
      <c r="M15" s="30">
        <v>120</v>
      </c>
      <c r="N15" s="64">
        <v>15</v>
      </c>
      <c r="O15" s="39">
        <v>0.1</v>
      </c>
    </row>
    <row r="16" spans="1:15" ht="18.75" customHeight="1" thickBot="1">
      <c r="A16" s="60"/>
      <c r="B16" s="97" t="s">
        <v>20</v>
      </c>
      <c r="C16" s="34">
        <f aca="true" t="shared" si="0" ref="C16:O16">SUM(C11:C15)</f>
        <v>540</v>
      </c>
      <c r="D16" s="34">
        <f t="shared" si="0"/>
        <v>14.43</v>
      </c>
      <c r="E16" s="34">
        <f t="shared" si="0"/>
        <v>16.55</v>
      </c>
      <c r="F16" s="34">
        <f t="shared" si="0"/>
        <v>101.5</v>
      </c>
      <c r="G16" s="34">
        <f t="shared" si="0"/>
        <v>774.8</v>
      </c>
      <c r="H16" s="34">
        <f t="shared" si="0"/>
        <v>0.6500000000000001</v>
      </c>
      <c r="I16" s="34">
        <f t="shared" si="0"/>
        <v>30.6</v>
      </c>
      <c r="J16" s="34">
        <f t="shared" si="0"/>
        <v>0.5</v>
      </c>
      <c r="K16" s="34">
        <f t="shared" si="0"/>
        <v>1.6</v>
      </c>
      <c r="L16" s="34">
        <f t="shared" si="0"/>
        <v>416.24</v>
      </c>
      <c r="M16" s="34">
        <f t="shared" si="0"/>
        <v>484.8</v>
      </c>
      <c r="N16" s="34">
        <f t="shared" si="0"/>
        <v>68.4</v>
      </c>
      <c r="O16" s="34">
        <f t="shared" si="0"/>
        <v>3.0000000000000004</v>
      </c>
    </row>
    <row r="17" spans="1:15" ht="14.25" thickBot="1">
      <c r="A17" s="32"/>
      <c r="B17" s="89" t="s">
        <v>21</v>
      </c>
      <c r="C17" s="27"/>
      <c r="D17" s="56"/>
      <c r="E17" s="27"/>
      <c r="F17" s="27"/>
      <c r="G17" s="27"/>
      <c r="H17" s="30"/>
      <c r="I17" s="30"/>
      <c r="J17" s="30"/>
      <c r="K17" s="30"/>
      <c r="L17" s="30"/>
      <c r="M17" s="30"/>
      <c r="N17" s="64"/>
      <c r="O17" s="39"/>
    </row>
    <row r="18" spans="1:15" ht="27" thickBot="1">
      <c r="A18" s="35">
        <v>24</v>
      </c>
      <c r="B18" s="27" t="s">
        <v>52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</row>
    <row r="19" spans="1:15" ht="14.25" thickBot="1">
      <c r="A19" s="32">
        <v>102</v>
      </c>
      <c r="B19" s="27" t="s">
        <v>22</v>
      </c>
      <c r="C19" s="27">
        <v>250</v>
      </c>
      <c r="D19" s="56">
        <v>8</v>
      </c>
      <c r="E19" s="27">
        <v>5.35</v>
      </c>
      <c r="F19" s="27">
        <v>43.85</v>
      </c>
      <c r="G19" s="27">
        <v>263.85</v>
      </c>
      <c r="H19" s="30">
        <v>0.15</v>
      </c>
      <c r="I19" s="30">
        <v>3.1</v>
      </c>
      <c r="J19" s="30">
        <v>0</v>
      </c>
      <c r="K19" s="30">
        <v>1</v>
      </c>
      <c r="L19" s="30">
        <v>82.5</v>
      </c>
      <c r="M19" s="30">
        <v>135.9</v>
      </c>
      <c r="N19" s="64">
        <v>47.5</v>
      </c>
      <c r="O19" s="39">
        <v>1.75</v>
      </c>
    </row>
    <row r="20" spans="1:15" ht="27" thickBot="1">
      <c r="A20" s="32">
        <v>268</v>
      </c>
      <c r="B20" s="27" t="s">
        <v>23</v>
      </c>
      <c r="C20" s="27">
        <v>80</v>
      </c>
      <c r="D20" s="56">
        <v>10.88</v>
      </c>
      <c r="E20" s="27">
        <v>20.32</v>
      </c>
      <c r="F20" s="27">
        <v>34.56</v>
      </c>
      <c r="G20" s="27">
        <v>284.8</v>
      </c>
      <c r="H20" s="30">
        <v>0.28</v>
      </c>
      <c r="I20" s="30">
        <v>0.4</v>
      </c>
      <c r="J20" s="30">
        <v>0.22</v>
      </c>
      <c r="K20" s="30">
        <v>1.6</v>
      </c>
      <c r="L20" s="30">
        <v>97.13</v>
      </c>
      <c r="M20" s="30">
        <v>150.13</v>
      </c>
      <c r="N20" s="64">
        <v>26.3</v>
      </c>
      <c r="O20" s="39">
        <v>1.38</v>
      </c>
    </row>
    <row r="21" spans="1:15" ht="14.25" thickBot="1">
      <c r="A21" s="32">
        <v>309</v>
      </c>
      <c r="B21" s="27" t="s">
        <v>24</v>
      </c>
      <c r="C21" s="27">
        <v>150</v>
      </c>
      <c r="D21" s="56">
        <v>2.1</v>
      </c>
      <c r="E21" s="27">
        <v>12.3</v>
      </c>
      <c r="F21" s="27">
        <v>35.75</v>
      </c>
      <c r="G21" s="27">
        <v>182.4</v>
      </c>
      <c r="H21" s="30">
        <v>0.08</v>
      </c>
      <c r="I21" s="30">
        <v>6.2</v>
      </c>
      <c r="J21" s="30">
        <v>0</v>
      </c>
      <c r="K21" s="30">
        <v>2.59</v>
      </c>
      <c r="L21" s="30">
        <v>58.35</v>
      </c>
      <c r="M21" s="30">
        <v>181.89</v>
      </c>
      <c r="N21" s="64">
        <v>9.86</v>
      </c>
      <c r="O21" s="39">
        <v>1</v>
      </c>
    </row>
    <row r="22" spans="1:15" ht="27" thickBot="1">
      <c r="A22" s="32">
        <v>342</v>
      </c>
      <c r="B22" s="27" t="s">
        <v>25</v>
      </c>
      <c r="C22" s="27">
        <v>200</v>
      </c>
      <c r="D22" s="56">
        <v>0.16</v>
      </c>
      <c r="E22" s="27">
        <v>0</v>
      </c>
      <c r="F22" s="27">
        <v>58</v>
      </c>
      <c r="G22" s="27" t="s">
        <v>26</v>
      </c>
      <c r="H22" s="30">
        <v>0.01</v>
      </c>
      <c r="I22" s="30">
        <v>18</v>
      </c>
      <c r="J22" s="30">
        <v>0</v>
      </c>
      <c r="K22" s="30">
        <v>0</v>
      </c>
      <c r="L22" s="30">
        <v>64</v>
      </c>
      <c r="M22" s="30">
        <v>104.3</v>
      </c>
      <c r="N22" s="64">
        <v>3.6</v>
      </c>
      <c r="O22" s="39">
        <v>0.18</v>
      </c>
    </row>
    <row r="23" spans="1:15" ht="14.25" thickBot="1">
      <c r="A23" s="32" t="s">
        <v>27</v>
      </c>
      <c r="B23" s="27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14.25" thickBot="1">
      <c r="A24" s="32" t="s">
        <v>29</v>
      </c>
      <c r="B24" s="27" t="s">
        <v>30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ht="13.5" thickBot="1">
      <c r="A25" s="60"/>
      <c r="B25" s="73" t="s">
        <v>123</v>
      </c>
      <c r="C25" s="34">
        <f>SUM(C18:C24)</f>
        <v>810</v>
      </c>
      <c r="D25" s="34">
        <f aca="true" t="shared" si="1" ref="D25:O25">SUM(D18:D24)</f>
        <v>26.320000000000004</v>
      </c>
      <c r="E25" s="34">
        <f t="shared" si="1"/>
        <v>47.53999999999999</v>
      </c>
      <c r="F25" s="34">
        <f t="shared" si="1"/>
        <v>198.41</v>
      </c>
      <c r="G25" s="34">
        <v>1377.75</v>
      </c>
      <c r="H25" s="34">
        <f t="shared" si="1"/>
        <v>0.67</v>
      </c>
      <c r="I25" s="34">
        <f t="shared" si="1"/>
        <v>38.24</v>
      </c>
      <c r="J25" s="34">
        <f t="shared" si="1"/>
        <v>0.312</v>
      </c>
      <c r="K25" s="34">
        <f t="shared" si="1"/>
        <v>9.25</v>
      </c>
      <c r="L25" s="34">
        <f t="shared" si="1"/>
        <v>489.18</v>
      </c>
      <c r="M25" s="34">
        <f t="shared" si="1"/>
        <v>925.61</v>
      </c>
      <c r="N25" s="34">
        <f t="shared" si="1"/>
        <v>161.88</v>
      </c>
      <c r="O25" s="34">
        <f t="shared" si="1"/>
        <v>8.77</v>
      </c>
    </row>
    <row r="26" spans="1:15" ht="13.5" thickBot="1">
      <c r="A26" s="60"/>
      <c r="B26" s="34" t="s">
        <v>66</v>
      </c>
      <c r="C26" s="34">
        <f>SUM(C16,C25)</f>
        <v>1350</v>
      </c>
      <c r="D26" s="34">
        <f aca="true" t="shared" si="2" ref="D26:O26">SUM(D16,D25)</f>
        <v>40.75</v>
      </c>
      <c r="E26" s="34">
        <f t="shared" si="2"/>
        <v>64.08999999999999</v>
      </c>
      <c r="F26" s="34">
        <f t="shared" si="2"/>
        <v>299.90999999999997</v>
      </c>
      <c r="G26" s="34">
        <f>SUM(G16,G25)</f>
        <v>2152.55</v>
      </c>
      <c r="H26" s="34">
        <f t="shared" si="2"/>
        <v>1.3200000000000003</v>
      </c>
      <c r="I26" s="34">
        <f t="shared" si="2"/>
        <v>68.84</v>
      </c>
      <c r="J26" s="34">
        <f t="shared" si="2"/>
        <v>0.812</v>
      </c>
      <c r="K26" s="34">
        <f t="shared" si="2"/>
        <v>10.85</v>
      </c>
      <c r="L26" s="34">
        <f t="shared" si="2"/>
        <v>905.4200000000001</v>
      </c>
      <c r="M26" s="34">
        <f t="shared" si="2"/>
        <v>1410.41</v>
      </c>
      <c r="N26" s="34">
        <f t="shared" si="2"/>
        <v>230.28</v>
      </c>
      <c r="O26" s="34">
        <f t="shared" si="2"/>
        <v>11.77</v>
      </c>
    </row>
    <row r="32" ht="18" customHeight="1"/>
    <row r="33" spans="1:15" ht="13.5">
      <c r="A33" s="104" t="s">
        <v>32</v>
      </c>
      <c r="B33" s="104" t="s">
        <v>1</v>
      </c>
      <c r="C33" s="104" t="s">
        <v>2</v>
      </c>
      <c r="D33" s="107" t="s">
        <v>0</v>
      </c>
      <c r="E33" s="108"/>
      <c r="F33" s="109"/>
      <c r="G33" s="104" t="s">
        <v>33</v>
      </c>
      <c r="H33" s="110" t="s">
        <v>5</v>
      </c>
      <c r="I33" s="111"/>
      <c r="J33" s="111"/>
      <c r="K33" s="112"/>
      <c r="L33" s="119" t="s">
        <v>6</v>
      </c>
      <c r="M33" s="119"/>
      <c r="N33" s="119"/>
      <c r="O33" s="119"/>
    </row>
    <row r="34" spans="1:15" ht="7.5" customHeight="1">
      <c r="A34" s="105"/>
      <c r="B34" s="105"/>
      <c r="C34" s="105"/>
      <c r="D34" s="104" t="s">
        <v>3</v>
      </c>
      <c r="E34" s="104" t="s">
        <v>31</v>
      </c>
      <c r="F34" s="104" t="s">
        <v>4</v>
      </c>
      <c r="G34" s="105"/>
      <c r="H34" s="113"/>
      <c r="I34" s="114"/>
      <c r="J34" s="114"/>
      <c r="K34" s="115"/>
      <c r="L34" s="119"/>
      <c r="M34" s="119"/>
      <c r="N34" s="119"/>
      <c r="O34" s="119"/>
    </row>
    <row r="35" spans="1:15" ht="0.75" customHeight="1" hidden="1">
      <c r="A35" s="105"/>
      <c r="B35" s="105"/>
      <c r="C35" s="105"/>
      <c r="D35" s="105"/>
      <c r="E35" s="105"/>
      <c r="F35" s="105"/>
      <c r="G35" s="105"/>
      <c r="H35" s="113"/>
      <c r="I35" s="114"/>
      <c r="J35" s="114"/>
      <c r="K35" s="115"/>
      <c r="L35" s="119"/>
      <c r="M35" s="119"/>
      <c r="N35" s="119"/>
      <c r="O35" s="119"/>
    </row>
    <row r="36" spans="1:15" ht="12.75" hidden="1">
      <c r="A36" s="105"/>
      <c r="B36" s="105"/>
      <c r="C36" s="105"/>
      <c r="D36" s="105"/>
      <c r="E36" s="105"/>
      <c r="F36" s="105"/>
      <c r="G36" s="105"/>
      <c r="H36" s="116"/>
      <c r="I36" s="117"/>
      <c r="J36" s="117"/>
      <c r="K36" s="118"/>
      <c r="L36" s="119"/>
      <c r="M36" s="119"/>
      <c r="N36" s="119"/>
      <c r="O36" s="119"/>
    </row>
    <row r="37" spans="1:15" ht="20.25" customHeight="1">
      <c r="A37" s="106"/>
      <c r="B37" s="106"/>
      <c r="C37" s="106"/>
      <c r="D37" s="106"/>
      <c r="E37" s="106"/>
      <c r="F37" s="106"/>
      <c r="G37" s="106"/>
      <c r="H37" s="19" t="s">
        <v>8</v>
      </c>
      <c r="I37" s="19" t="s">
        <v>9</v>
      </c>
      <c r="J37" s="19" t="s">
        <v>10</v>
      </c>
      <c r="K37" s="20" t="s">
        <v>11</v>
      </c>
      <c r="L37" s="19" t="s">
        <v>12</v>
      </c>
      <c r="M37" s="19" t="s">
        <v>13</v>
      </c>
      <c r="N37" s="19" t="s">
        <v>14</v>
      </c>
      <c r="O37" s="19" t="s">
        <v>15</v>
      </c>
    </row>
    <row r="38" spans="1:15" ht="14.25">
      <c r="A38" s="41"/>
      <c r="B38" s="42" t="s">
        <v>45</v>
      </c>
      <c r="C38" s="41"/>
      <c r="D38" s="41"/>
      <c r="E38" s="41"/>
      <c r="F38" s="41"/>
      <c r="G38" s="41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100" t="s">
        <v>16</v>
      </c>
      <c r="B39" s="101"/>
      <c r="C39" s="10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3.5">
      <c r="A40" s="39">
        <v>198</v>
      </c>
      <c r="B40" s="39" t="s">
        <v>35</v>
      </c>
      <c r="C40" s="39">
        <v>180</v>
      </c>
      <c r="D40" s="39">
        <v>5.9</v>
      </c>
      <c r="E40" s="39">
        <v>11.8</v>
      </c>
      <c r="F40" s="39">
        <v>39.8</v>
      </c>
      <c r="G40" s="39">
        <v>342</v>
      </c>
      <c r="H40" s="40">
        <v>0.09</v>
      </c>
      <c r="I40" s="40">
        <v>0.3</v>
      </c>
      <c r="J40" s="40">
        <v>0.1</v>
      </c>
      <c r="K40" s="40">
        <v>0.7</v>
      </c>
      <c r="L40" s="40">
        <v>132</v>
      </c>
      <c r="M40" s="40">
        <v>250.3</v>
      </c>
      <c r="N40" s="40">
        <v>41.4</v>
      </c>
      <c r="O40" s="40">
        <v>1.1</v>
      </c>
    </row>
    <row r="41" spans="1:15" ht="14.25" thickBot="1">
      <c r="A41" s="90">
        <v>399</v>
      </c>
      <c r="B41" s="27" t="s">
        <v>19</v>
      </c>
      <c r="C41" s="27">
        <v>150</v>
      </c>
      <c r="D41" s="56">
        <v>1.35</v>
      </c>
      <c r="E41" s="27">
        <v>0.4</v>
      </c>
      <c r="F41" s="27">
        <v>32.2</v>
      </c>
      <c r="G41" s="27">
        <v>133.5</v>
      </c>
      <c r="H41" s="30">
        <v>0.06</v>
      </c>
      <c r="I41" s="30">
        <v>30</v>
      </c>
      <c r="J41" s="30">
        <v>0.1</v>
      </c>
      <c r="K41" s="30">
        <v>0.3</v>
      </c>
      <c r="L41" s="30">
        <v>113.6</v>
      </c>
      <c r="M41" s="30">
        <v>120</v>
      </c>
      <c r="N41" s="64">
        <v>15</v>
      </c>
      <c r="O41" s="39">
        <v>0.1</v>
      </c>
    </row>
    <row r="42" spans="1:15" ht="15.75" customHeight="1" thickBot="1">
      <c r="A42" s="35">
        <v>13</v>
      </c>
      <c r="B42" s="48" t="s">
        <v>50</v>
      </c>
      <c r="C42" s="48">
        <v>10</v>
      </c>
      <c r="D42" s="48">
        <v>0.08</v>
      </c>
      <c r="E42" s="99">
        <v>7.25</v>
      </c>
      <c r="F42" s="48" t="s">
        <v>143</v>
      </c>
      <c r="G42" s="48">
        <v>66</v>
      </c>
      <c r="H42" s="48">
        <v>0.2</v>
      </c>
      <c r="I42" s="48">
        <v>0</v>
      </c>
      <c r="J42" s="48">
        <v>0.4</v>
      </c>
      <c r="K42" s="48">
        <v>0.1</v>
      </c>
      <c r="L42" s="48">
        <v>64</v>
      </c>
      <c r="M42" s="48">
        <v>30</v>
      </c>
      <c r="N42" s="49">
        <v>0.5</v>
      </c>
      <c r="O42" s="48">
        <v>0</v>
      </c>
    </row>
    <row r="43" spans="1:15" ht="20.25" customHeight="1" thickBot="1">
      <c r="A43" s="32">
        <v>415</v>
      </c>
      <c r="B43" s="27" t="s">
        <v>36</v>
      </c>
      <c r="C43" s="27">
        <v>200</v>
      </c>
      <c r="D43" s="27">
        <v>3.6</v>
      </c>
      <c r="E43" s="27">
        <v>3.4</v>
      </c>
      <c r="F43" s="27">
        <v>12.4</v>
      </c>
      <c r="G43" s="27">
        <v>194.1</v>
      </c>
      <c r="H43" s="27">
        <v>0</v>
      </c>
      <c r="I43" s="27">
        <v>0.5</v>
      </c>
      <c r="J43" s="27">
        <v>0.01</v>
      </c>
      <c r="K43" s="27">
        <v>0</v>
      </c>
      <c r="L43" s="27">
        <v>105.4</v>
      </c>
      <c r="M43" s="27">
        <v>104.5</v>
      </c>
      <c r="N43" s="27">
        <v>12.4</v>
      </c>
      <c r="O43" s="27">
        <v>1</v>
      </c>
    </row>
    <row r="44" spans="1:15" ht="14.25" thickBot="1">
      <c r="A44" s="32">
        <v>18</v>
      </c>
      <c r="B44" s="27" t="s">
        <v>18</v>
      </c>
      <c r="C44" s="27">
        <v>40</v>
      </c>
      <c r="D44" s="27" t="s">
        <v>37</v>
      </c>
      <c r="E44" s="27">
        <v>3.2</v>
      </c>
      <c r="F44" s="27">
        <v>20.6</v>
      </c>
      <c r="G44" s="27">
        <v>213</v>
      </c>
      <c r="H44" s="30">
        <v>0</v>
      </c>
      <c r="I44" s="30">
        <v>0</v>
      </c>
      <c r="J44" s="30">
        <v>0</v>
      </c>
      <c r="K44" s="30">
        <v>0.7</v>
      </c>
      <c r="L44" s="30">
        <v>94</v>
      </c>
      <c r="M44" s="30">
        <v>168</v>
      </c>
      <c r="N44" s="30">
        <v>13.2</v>
      </c>
      <c r="O44" s="30">
        <v>0.5</v>
      </c>
    </row>
    <row r="45" spans="1:15" ht="13.5" thickBot="1">
      <c r="A45" s="60"/>
      <c r="B45" s="73" t="s">
        <v>20</v>
      </c>
      <c r="C45" s="54">
        <f>SUM(C40:C44)</f>
        <v>580</v>
      </c>
      <c r="D45" s="54">
        <v>20.7</v>
      </c>
      <c r="E45" s="54">
        <f aca="true" t="shared" si="3" ref="E45:O45">SUM(E40:E44)</f>
        <v>26.05</v>
      </c>
      <c r="F45" s="54">
        <f t="shared" si="3"/>
        <v>105</v>
      </c>
      <c r="G45" s="54">
        <f t="shared" si="3"/>
        <v>948.6</v>
      </c>
      <c r="H45" s="54">
        <f t="shared" si="3"/>
        <v>0.35</v>
      </c>
      <c r="I45" s="54">
        <f t="shared" si="3"/>
        <v>30.8</v>
      </c>
      <c r="J45" s="54">
        <f t="shared" si="3"/>
        <v>0.6100000000000001</v>
      </c>
      <c r="K45" s="54">
        <f t="shared" si="3"/>
        <v>1.8</v>
      </c>
      <c r="L45" s="54">
        <f t="shared" si="3"/>
        <v>509</v>
      </c>
      <c r="M45" s="54">
        <f t="shared" si="3"/>
        <v>672.8</v>
      </c>
      <c r="N45" s="54">
        <f t="shared" si="3"/>
        <v>82.5</v>
      </c>
      <c r="O45" s="54">
        <f t="shared" si="3"/>
        <v>2.7</v>
      </c>
    </row>
    <row r="46" spans="1:15" ht="14.25" thickBot="1">
      <c r="A46" s="32"/>
      <c r="B46" s="34" t="s">
        <v>21</v>
      </c>
      <c r="C46" s="27"/>
      <c r="D46" s="27"/>
      <c r="E46" s="27"/>
      <c r="F46" s="27"/>
      <c r="G46" s="27"/>
      <c r="H46" s="30"/>
      <c r="I46" s="30"/>
      <c r="J46" s="30"/>
      <c r="K46" s="30"/>
      <c r="L46" s="30"/>
      <c r="M46" s="30"/>
      <c r="N46" s="30"/>
      <c r="O46" s="30"/>
    </row>
    <row r="47" spans="1:15" ht="27" thickBot="1">
      <c r="A47" s="35">
        <v>24</v>
      </c>
      <c r="B47" s="27" t="s">
        <v>52</v>
      </c>
      <c r="C47" s="48">
        <v>60</v>
      </c>
      <c r="D47" s="48">
        <v>0.56</v>
      </c>
      <c r="E47" s="48">
        <v>8.69</v>
      </c>
      <c r="F47" s="48">
        <v>2.87</v>
      </c>
      <c r="G47" s="48">
        <v>123.55</v>
      </c>
      <c r="H47" s="48">
        <v>0.07</v>
      </c>
      <c r="I47" s="48">
        <v>10.14</v>
      </c>
      <c r="J47" s="48">
        <v>0.032</v>
      </c>
      <c r="K47" s="48">
        <v>3.24</v>
      </c>
      <c r="L47" s="48">
        <v>41.2</v>
      </c>
      <c r="M47" s="48">
        <v>43.79</v>
      </c>
      <c r="N47" s="48">
        <v>17.82</v>
      </c>
      <c r="O47" s="48">
        <v>1.22</v>
      </c>
    </row>
    <row r="48" spans="1:15" ht="14.25" thickBot="1">
      <c r="A48" s="32">
        <v>82</v>
      </c>
      <c r="B48" s="27" t="s">
        <v>38</v>
      </c>
      <c r="C48" s="27" t="s">
        <v>39</v>
      </c>
      <c r="D48" s="27">
        <v>1.83</v>
      </c>
      <c r="E48" s="27">
        <v>17.9</v>
      </c>
      <c r="F48" s="27">
        <v>41.75</v>
      </c>
      <c r="G48" s="27">
        <v>223</v>
      </c>
      <c r="H48" s="30">
        <v>0.06</v>
      </c>
      <c r="I48" s="30">
        <v>8.93</v>
      </c>
      <c r="J48" s="30">
        <v>0.11</v>
      </c>
      <c r="K48" s="30">
        <v>3</v>
      </c>
      <c r="L48" s="30">
        <v>143.13</v>
      </c>
      <c r="M48" s="30">
        <v>146.29</v>
      </c>
      <c r="N48" s="30">
        <v>32.72</v>
      </c>
      <c r="O48" s="30">
        <v>1.48</v>
      </c>
    </row>
    <row r="49" spans="1:15" ht="14.25" thickBot="1">
      <c r="A49" s="32">
        <v>227</v>
      </c>
      <c r="B49" s="27" t="s">
        <v>40</v>
      </c>
      <c r="C49" s="27">
        <v>80</v>
      </c>
      <c r="D49" s="27">
        <v>14.24</v>
      </c>
      <c r="E49" s="27">
        <v>21.48</v>
      </c>
      <c r="F49" s="27">
        <v>38.3</v>
      </c>
      <c r="G49" s="27">
        <v>245.8</v>
      </c>
      <c r="H49" s="30">
        <v>0.09</v>
      </c>
      <c r="I49" s="30">
        <v>0.44</v>
      </c>
      <c r="J49" s="30">
        <v>0.15</v>
      </c>
      <c r="K49" s="30">
        <v>2.8</v>
      </c>
      <c r="L49" s="30">
        <v>153.88</v>
      </c>
      <c r="M49" s="30">
        <v>270.63</v>
      </c>
      <c r="N49" s="30">
        <v>34.8</v>
      </c>
      <c r="O49" s="30">
        <v>0.75</v>
      </c>
    </row>
    <row r="50" spans="1:15" ht="19.5" customHeight="1" thickBot="1">
      <c r="A50" s="32">
        <v>305</v>
      </c>
      <c r="B50" s="27" t="s">
        <v>75</v>
      </c>
      <c r="C50" s="27">
        <v>150</v>
      </c>
      <c r="D50" s="27">
        <v>8.55</v>
      </c>
      <c r="E50" s="27">
        <v>14.76</v>
      </c>
      <c r="F50" s="27">
        <v>39.3</v>
      </c>
      <c r="G50" s="27">
        <v>234.35</v>
      </c>
      <c r="H50" s="27">
        <v>0.03</v>
      </c>
      <c r="I50" s="27">
        <v>0.1</v>
      </c>
      <c r="J50" s="27">
        <v>0.09</v>
      </c>
      <c r="K50" s="27">
        <v>2.2</v>
      </c>
      <c r="L50" s="27">
        <v>119</v>
      </c>
      <c r="M50" s="27">
        <v>181.8</v>
      </c>
      <c r="N50" s="27">
        <v>45.28</v>
      </c>
      <c r="O50" s="27">
        <v>0.7</v>
      </c>
    </row>
    <row r="51" spans="1:15" ht="39.75" thickBot="1">
      <c r="A51" s="32">
        <v>350</v>
      </c>
      <c r="B51" s="27" t="s">
        <v>41</v>
      </c>
      <c r="C51" s="27">
        <v>200</v>
      </c>
      <c r="D51" s="27">
        <v>5.8</v>
      </c>
      <c r="E51" s="27">
        <v>0.2</v>
      </c>
      <c r="F51" s="27">
        <v>33.8</v>
      </c>
      <c r="G51" s="27">
        <v>118</v>
      </c>
      <c r="H51" s="30">
        <v>0.03</v>
      </c>
      <c r="I51" s="30">
        <v>5.84</v>
      </c>
      <c r="J51" s="30">
        <v>0.08</v>
      </c>
      <c r="K51" s="30">
        <v>0.9</v>
      </c>
      <c r="L51" s="30">
        <v>50.45</v>
      </c>
      <c r="M51" s="30">
        <v>169.7</v>
      </c>
      <c r="N51" s="30">
        <v>10.27</v>
      </c>
      <c r="O51" s="30">
        <v>0.9</v>
      </c>
    </row>
    <row r="52" spans="1:15" ht="14.25" thickBot="1">
      <c r="A52" s="32" t="s">
        <v>27</v>
      </c>
      <c r="B52" s="27" t="s">
        <v>28</v>
      </c>
      <c r="C52" s="27">
        <v>40</v>
      </c>
      <c r="D52" s="56">
        <v>2.64</v>
      </c>
      <c r="E52" s="27">
        <v>0.48</v>
      </c>
      <c r="F52" s="27">
        <v>13.36</v>
      </c>
      <c r="G52" s="27">
        <v>69.9</v>
      </c>
      <c r="H52" s="30">
        <v>0.02</v>
      </c>
      <c r="I52" s="30">
        <v>0</v>
      </c>
      <c r="J52" s="30">
        <v>0</v>
      </c>
      <c r="K52" s="30">
        <v>0.26</v>
      </c>
      <c r="L52" s="27">
        <v>94</v>
      </c>
      <c r="M52" s="30">
        <v>168</v>
      </c>
      <c r="N52" s="30">
        <v>13.2</v>
      </c>
      <c r="O52" s="30">
        <v>0.22</v>
      </c>
    </row>
    <row r="53" spans="1:15" ht="14.25" thickBot="1">
      <c r="A53" s="32" t="s">
        <v>27</v>
      </c>
      <c r="B53" s="27" t="s">
        <v>30</v>
      </c>
      <c r="C53" s="27">
        <v>30</v>
      </c>
      <c r="D53" s="56">
        <v>1.98</v>
      </c>
      <c r="E53" s="27">
        <v>0.4</v>
      </c>
      <c r="F53" s="27">
        <v>10.02</v>
      </c>
      <c r="G53" s="27">
        <v>52.2</v>
      </c>
      <c r="H53" s="27">
        <v>0.4</v>
      </c>
      <c r="I53" s="30">
        <v>0.4</v>
      </c>
      <c r="J53" s="30">
        <v>0.06</v>
      </c>
      <c r="K53" s="30">
        <v>0.3</v>
      </c>
      <c r="L53" s="30">
        <v>54</v>
      </c>
      <c r="M53" s="30">
        <v>141.6</v>
      </c>
      <c r="N53" s="30">
        <v>43.6</v>
      </c>
      <c r="O53" s="30">
        <v>2.8</v>
      </c>
    </row>
    <row r="54" spans="1:15" ht="13.5" thickBot="1">
      <c r="A54" s="60"/>
      <c r="B54" s="34" t="s">
        <v>20</v>
      </c>
      <c r="C54" s="34">
        <v>820</v>
      </c>
      <c r="D54" s="34">
        <v>56.98</v>
      </c>
      <c r="E54" s="34">
        <f aca="true" t="shared" si="4" ref="E54:O54">SUM(E47:E53)</f>
        <v>63.90999999999999</v>
      </c>
      <c r="F54" s="34">
        <f t="shared" si="4"/>
        <v>179.4</v>
      </c>
      <c r="G54" s="34">
        <f t="shared" si="4"/>
        <v>1066.8</v>
      </c>
      <c r="H54" s="34">
        <f t="shared" si="4"/>
        <v>0.7000000000000001</v>
      </c>
      <c r="I54" s="34">
        <f t="shared" si="4"/>
        <v>25.85</v>
      </c>
      <c r="J54" s="34">
        <f t="shared" si="4"/>
        <v>0.522</v>
      </c>
      <c r="K54" s="34">
        <f t="shared" si="4"/>
        <v>12.7</v>
      </c>
      <c r="L54" s="34">
        <f t="shared" si="4"/>
        <v>655.66</v>
      </c>
      <c r="M54" s="34">
        <f t="shared" si="4"/>
        <v>1121.81</v>
      </c>
      <c r="N54" s="34">
        <f t="shared" si="4"/>
        <v>197.69</v>
      </c>
      <c r="O54" s="34">
        <f t="shared" si="4"/>
        <v>8.07</v>
      </c>
    </row>
    <row r="55" spans="1:15" ht="13.5" thickBot="1">
      <c r="A55" s="60"/>
      <c r="B55" s="34" t="s">
        <v>43</v>
      </c>
      <c r="C55" s="34">
        <f>SUM(C45,C54)</f>
        <v>1400</v>
      </c>
      <c r="D55" s="34">
        <f aca="true" t="shared" si="5" ref="D55:O55">SUM(D45,D54)</f>
        <v>77.67999999999999</v>
      </c>
      <c r="E55" s="34">
        <f t="shared" si="5"/>
        <v>89.96</v>
      </c>
      <c r="F55" s="34">
        <f t="shared" si="5"/>
        <v>284.4</v>
      </c>
      <c r="G55" s="34">
        <f t="shared" si="5"/>
        <v>2015.4</v>
      </c>
      <c r="H55" s="34">
        <f t="shared" si="5"/>
        <v>1.05</v>
      </c>
      <c r="I55" s="34">
        <v>58</v>
      </c>
      <c r="J55" s="34">
        <f t="shared" si="5"/>
        <v>1.1320000000000001</v>
      </c>
      <c r="K55" s="34">
        <f t="shared" si="5"/>
        <v>14.5</v>
      </c>
      <c r="L55" s="34">
        <f t="shared" si="5"/>
        <v>1164.6599999999999</v>
      </c>
      <c r="M55" s="34">
        <f t="shared" si="5"/>
        <v>1794.61</v>
      </c>
      <c r="N55" s="34">
        <f t="shared" si="5"/>
        <v>280.19</v>
      </c>
      <c r="O55" s="34">
        <f t="shared" si="5"/>
        <v>10.77</v>
      </c>
    </row>
    <row r="68" spans="1:15" ht="13.5">
      <c r="A68" s="104" t="s">
        <v>32</v>
      </c>
      <c r="B68" s="104" t="s">
        <v>1</v>
      </c>
      <c r="C68" s="104" t="s">
        <v>2</v>
      </c>
      <c r="D68" s="107" t="s">
        <v>0</v>
      </c>
      <c r="E68" s="108"/>
      <c r="F68" s="109"/>
      <c r="G68" s="104" t="s">
        <v>33</v>
      </c>
      <c r="H68" s="110" t="s">
        <v>5</v>
      </c>
      <c r="I68" s="111"/>
      <c r="J68" s="111"/>
      <c r="K68" s="112"/>
      <c r="L68" s="119" t="s">
        <v>6</v>
      </c>
      <c r="M68" s="119"/>
      <c r="N68" s="119"/>
      <c r="O68" s="119"/>
    </row>
    <row r="69" spans="1:15" ht="13.5" customHeight="1">
      <c r="A69" s="105"/>
      <c r="B69" s="105"/>
      <c r="C69" s="105"/>
      <c r="D69" s="104" t="s">
        <v>3</v>
      </c>
      <c r="E69" s="104" t="s">
        <v>31</v>
      </c>
      <c r="F69" s="104" t="s">
        <v>4</v>
      </c>
      <c r="G69" s="105"/>
      <c r="H69" s="113"/>
      <c r="I69" s="114"/>
      <c r="J69" s="114"/>
      <c r="K69" s="115"/>
      <c r="L69" s="119"/>
      <c r="M69" s="119"/>
      <c r="N69" s="119"/>
      <c r="O69" s="119"/>
    </row>
    <row r="70" spans="1:15" ht="12.75" hidden="1">
      <c r="A70" s="105"/>
      <c r="B70" s="105"/>
      <c r="C70" s="105"/>
      <c r="D70" s="105"/>
      <c r="E70" s="105"/>
      <c r="F70" s="105"/>
      <c r="G70" s="105"/>
      <c r="H70" s="113"/>
      <c r="I70" s="114"/>
      <c r="J70" s="114"/>
      <c r="K70" s="115"/>
      <c r="L70" s="119"/>
      <c r="M70" s="119"/>
      <c r="N70" s="119"/>
      <c r="O70" s="119"/>
    </row>
    <row r="71" spans="1:15" ht="12.75" hidden="1">
      <c r="A71" s="105"/>
      <c r="B71" s="105"/>
      <c r="C71" s="105"/>
      <c r="D71" s="105"/>
      <c r="E71" s="105"/>
      <c r="F71" s="105"/>
      <c r="G71" s="105"/>
      <c r="H71" s="116"/>
      <c r="I71" s="117"/>
      <c r="J71" s="117"/>
      <c r="K71" s="118"/>
      <c r="L71" s="119"/>
      <c r="M71" s="119"/>
      <c r="N71" s="119"/>
      <c r="O71" s="119"/>
    </row>
    <row r="72" spans="1:15" ht="14.25">
      <c r="A72" s="106"/>
      <c r="B72" s="106"/>
      <c r="C72" s="106"/>
      <c r="D72" s="106"/>
      <c r="E72" s="106"/>
      <c r="F72" s="106"/>
      <c r="G72" s="106"/>
      <c r="H72" s="19" t="s">
        <v>8</v>
      </c>
      <c r="I72" s="19" t="s">
        <v>9</v>
      </c>
      <c r="J72" s="19" t="s">
        <v>10</v>
      </c>
      <c r="K72" s="20" t="s">
        <v>11</v>
      </c>
      <c r="L72" s="19" t="s">
        <v>12</v>
      </c>
      <c r="M72" s="19" t="s">
        <v>13</v>
      </c>
      <c r="N72" s="19" t="s">
        <v>14</v>
      </c>
      <c r="O72" s="19" t="s">
        <v>15</v>
      </c>
    </row>
    <row r="73" spans="1:15" ht="14.25">
      <c r="A73" s="41"/>
      <c r="B73" s="42" t="s">
        <v>56</v>
      </c>
      <c r="C73" s="41"/>
      <c r="D73" s="41"/>
      <c r="E73" s="41"/>
      <c r="F73" s="41"/>
      <c r="G73" s="41"/>
      <c r="H73" s="19"/>
      <c r="I73" s="19"/>
      <c r="J73" s="19"/>
      <c r="K73" s="19"/>
      <c r="L73" s="19"/>
      <c r="M73" s="19"/>
      <c r="N73" s="19"/>
      <c r="O73" s="19"/>
    </row>
    <row r="74" spans="1:15" ht="12.75">
      <c r="A74" s="100" t="s">
        <v>16</v>
      </c>
      <c r="B74" s="101"/>
      <c r="C74" s="101"/>
      <c r="D74" s="10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8">
        <v>195</v>
      </c>
      <c r="B75" s="39" t="s">
        <v>46</v>
      </c>
      <c r="C75" s="68">
        <v>180</v>
      </c>
      <c r="D75" s="68">
        <v>11</v>
      </c>
      <c r="E75" s="68">
        <v>13.9</v>
      </c>
      <c r="F75" s="68">
        <v>44.7</v>
      </c>
      <c r="G75" s="68">
        <v>266.5</v>
      </c>
      <c r="H75" s="68">
        <v>0.2</v>
      </c>
      <c r="I75" s="68">
        <v>0.71</v>
      </c>
      <c r="J75" s="68">
        <v>0.014</v>
      </c>
      <c r="K75" s="68">
        <v>0.6</v>
      </c>
      <c r="L75" s="68" t="s">
        <v>47</v>
      </c>
      <c r="M75" s="68">
        <v>171.1</v>
      </c>
      <c r="N75" s="68">
        <v>31.64</v>
      </c>
      <c r="O75" s="68">
        <v>1.1</v>
      </c>
    </row>
    <row r="76" spans="1:15" ht="27" thickBot="1">
      <c r="A76" s="35"/>
      <c r="B76" s="48" t="s">
        <v>48</v>
      </c>
      <c r="C76" s="48">
        <v>150</v>
      </c>
      <c r="D76" s="48">
        <v>4.3</v>
      </c>
      <c r="E76" s="48">
        <v>1.1</v>
      </c>
      <c r="F76" s="48">
        <v>32.2</v>
      </c>
      <c r="G76" s="48">
        <v>151</v>
      </c>
      <c r="H76" s="48"/>
      <c r="I76" s="48">
        <v>12</v>
      </c>
      <c r="J76" s="48">
        <v>0</v>
      </c>
      <c r="K76" s="48">
        <v>0.9</v>
      </c>
      <c r="L76" s="48">
        <v>67.6</v>
      </c>
      <c r="M76" s="48">
        <v>120.3</v>
      </c>
      <c r="N76" s="48">
        <v>42.4</v>
      </c>
      <c r="O76" s="48">
        <v>2</v>
      </c>
    </row>
    <row r="77" spans="1:15" ht="13.5" thickBot="1">
      <c r="A77" s="35">
        <v>377</v>
      </c>
      <c r="B77" s="48" t="s">
        <v>49</v>
      </c>
      <c r="C77" s="48">
        <v>200</v>
      </c>
      <c r="D77" s="48">
        <v>0</v>
      </c>
      <c r="E77" s="48">
        <v>0</v>
      </c>
      <c r="F77" s="48">
        <v>42.1</v>
      </c>
      <c r="G77" s="48">
        <v>148.6</v>
      </c>
      <c r="H77" s="48">
        <v>0.13</v>
      </c>
      <c r="I77" s="48">
        <v>1.6</v>
      </c>
      <c r="J77" s="48">
        <v>0</v>
      </c>
      <c r="K77" s="48">
        <v>0</v>
      </c>
      <c r="L77" s="48">
        <v>10.4</v>
      </c>
      <c r="M77" s="48">
        <v>6.6</v>
      </c>
      <c r="N77" s="48">
        <v>0.5</v>
      </c>
      <c r="O77" s="48">
        <v>0.1</v>
      </c>
    </row>
    <row r="78" spans="1:15" ht="13.5" thickBot="1">
      <c r="A78" s="35">
        <v>13</v>
      </c>
      <c r="B78" s="48" t="s">
        <v>50</v>
      </c>
      <c r="C78" s="48">
        <v>10</v>
      </c>
      <c r="D78" s="48">
        <v>0.08</v>
      </c>
      <c r="E78" s="99">
        <v>7.25</v>
      </c>
      <c r="F78" s="48" t="s">
        <v>143</v>
      </c>
      <c r="G78" s="48">
        <v>66</v>
      </c>
      <c r="H78" s="48">
        <v>0.2</v>
      </c>
      <c r="I78" s="48">
        <v>0</v>
      </c>
      <c r="J78" s="48">
        <v>0.4</v>
      </c>
      <c r="K78" s="48">
        <v>0.1</v>
      </c>
      <c r="L78" s="48">
        <v>64</v>
      </c>
      <c r="M78" s="48">
        <v>30</v>
      </c>
      <c r="N78" s="49">
        <v>0.5</v>
      </c>
      <c r="O78" s="48">
        <v>0</v>
      </c>
    </row>
    <row r="79" spans="1:15" ht="19.5" customHeight="1" thickBot="1">
      <c r="A79" s="35">
        <v>18</v>
      </c>
      <c r="B79" s="27" t="s">
        <v>18</v>
      </c>
      <c r="C79" s="48">
        <v>40</v>
      </c>
      <c r="D79" s="48">
        <v>6</v>
      </c>
      <c r="E79" s="48">
        <v>2.2</v>
      </c>
      <c r="F79" s="48">
        <v>29.32</v>
      </c>
      <c r="G79" s="48">
        <v>213</v>
      </c>
      <c r="H79" s="48">
        <v>0.02</v>
      </c>
      <c r="I79" s="48">
        <v>0</v>
      </c>
      <c r="J79" s="48">
        <v>0</v>
      </c>
      <c r="K79" s="48">
        <v>0.7</v>
      </c>
      <c r="L79" s="48">
        <v>94</v>
      </c>
      <c r="M79" s="48">
        <v>168</v>
      </c>
      <c r="N79" s="48">
        <v>13.2</v>
      </c>
      <c r="O79" s="48">
        <v>0.5</v>
      </c>
    </row>
    <row r="80" spans="1:15" ht="13.5" thickBot="1">
      <c r="A80" s="69"/>
      <c r="B80" s="91" t="s">
        <v>20</v>
      </c>
      <c r="C80" s="49">
        <f aca="true" t="shared" si="6" ref="C80:O80">SUM(C75:C79)</f>
        <v>580</v>
      </c>
      <c r="D80" s="49">
        <f t="shared" si="6"/>
        <v>21.380000000000003</v>
      </c>
      <c r="E80" s="49">
        <f t="shared" si="6"/>
        <v>24.45</v>
      </c>
      <c r="F80" s="49">
        <f t="shared" si="6"/>
        <v>148.32</v>
      </c>
      <c r="G80" s="49">
        <f t="shared" si="6"/>
        <v>845.1</v>
      </c>
      <c r="H80" s="49">
        <f t="shared" si="6"/>
        <v>0.55</v>
      </c>
      <c r="I80" s="49">
        <f t="shared" si="6"/>
        <v>14.31</v>
      </c>
      <c r="J80" s="49">
        <f t="shared" si="6"/>
        <v>0.41400000000000003</v>
      </c>
      <c r="K80" s="49">
        <f t="shared" si="6"/>
        <v>2.3</v>
      </c>
      <c r="L80" s="49">
        <v>419.7</v>
      </c>
      <c r="M80" s="49">
        <f t="shared" si="6"/>
        <v>496</v>
      </c>
      <c r="N80" s="49">
        <f t="shared" si="6"/>
        <v>88.24</v>
      </c>
      <c r="O80" s="49">
        <f t="shared" si="6"/>
        <v>3.7</v>
      </c>
    </row>
    <row r="81" spans="1:15" ht="18" thickBot="1">
      <c r="A81" s="43"/>
      <c r="B81" s="45" t="s">
        <v>51</v>
      </c>
      <c r="C81" s="46"/>
      <c r="D81" s="46"/>
      <c r="E81" s="46"/>
      <c r="F81" s="46"/>
      <c r="G81" s="46"/>
      <c r="H81" s="47"/>
      <c r="I81" s="47"/>
      <c r="J81" s="47"/>
      <c r="K81" s="47"/>
      <c r="L81" s="47"/>
      <c r="M81" s="47"/>
      <c r="N81" s="47"/>
      <c r="O81" s="47"/>
    </row>
    <row r="82" spans="1:15" ht="27" thickBot="1">
      <c r="A82" s="35">
        <v>24</v>
      </c>
      <c r="B82" s="27" t="s">
        <v>52</v>
      </c>
      <c r="C82" s="48">
        <v>60</v>
      </c>
      <c r="D82" s="48">
        <v>0.56</v>
      </c>
      <c r="E82" s="48">
        <v>8.69</v>
      </c>
      <c r="F82" s="48">
        <v>2.87</v>
      </c>
      <c r="G82" s="48">
        <v>123.55</v>
      </c>
      <c r="H82" s="48">
        <v>0.07</v>
      </c>
      <c r="I82" s="48">
        <v>10.14</v>
      </c>
      <c r="J82" s="48">
        <v>0.032</v>
      </c>
      <c r="K82" s="48">
        <v>3.24</v>
      </c>
      <c r="L82" s="48">
        <v>41.2</v>
      </c>
      <c r="M82" s="48">
        <v>43.79</v>
      </c>
      <c r="N82" s="48">
        <v>17.82</v>
      </c>
      <c r="O82" s="48">
        <v>1.22</v>
      </c>
    </row>
    <row r="83" spans="1:15" ht="27" thickBot="1">
      <c r="A83" s="35">
        <v>115</v>
      </c>
      <c r="B83" s="27" t="s">
        <v>53</v>
      </c>
      <c r="C83" s="48">
        <v>250</v>
      </c>
      <c r="D83" s="48">
        <v>5.2</v>
      </c>
      <c r="E83" s="48">
        <v>10.66</v>
      </c>
      <c r="F83" s="48">
        <v>35.63</v>
      </c>
      <c r="G83" s="48">
        <v>244.75</v>
      </c>
      <c r="H83" s="48">
        <v>0.05</v>
      </c>
      <c r="I83" s="48">
        <v>0.86</v>
      </c>
      <c r="J83" s="48">
        <v>0.099</v>
      </c>
      <c r="K83" s="48">
        <v>0.08</v>
      </c>
      <c r="L83" s="48">
        <v>95.3</v>
      </c>
      <c r="M83" s="48">
        <v>87.2</v>
      </c>
      <c r="N83" s="48">
        <v>20.88</v>
      </c>
      <c r="O83" s="48">
        <v>1.6</v>
      </c>
    </row>
    <row r="84" spans="1:15" ht="13.5" thickBot="1">
      <c r="A84" s="35">
        <v>401</v>
      </c>
      <c r="B84" s="27" t="s">
        <v>132</v>
      </c>
      <c r="C84" s="48" t="s">
        <v>138</v>
      </c>
      <c r="D84" s="50">
        <v>14</v>
      </c>
      <c r="E84" s="48">
        <v>20.75</v>
      </c>
      <c r="F84" s="48">
        <v>4.9</v>
      </c>
      <c r="G84" s="48">
        <v>264</v>
      </c>
      <c r="H84" s="48">
        <v>0.1</v>
      </c>
      <c r="I84" s="48">
        <v>1.7</v>
      </c>
      <c r="J84" s="48">
        <v>0</v>
      </c>
      <c r="K84" s="48">
        <v>3.5</v>
      </c>
      <c r="L84" s="48">
        <v>9.3</v>
      </c>
      <c r="M84" s="48">
        <v>4.1</v>
      </c>
      <c r="N84" s="48">
        <v>12.4</v>
      </c>
      <c r="O84" s="48">
        <v>0.2</v>
      </c>
    </row>
    <row r="85" spans="1:15" ht="14.25" thickBot="1">
      <c r="A85" s="32">
        <v>312</v>
      </c>
      <c r="B85" s="27" t="s">
        <v>68</v>
      </c>
      <c r="C85" s="27">
        <v>150</v>
      </c>
      <c r="D85" s="27">
        <v>3.12</v>
      </c>
      <c r="E85" s="27">
        <v>13.6</v>
      </c>
      <c r="F85" s="27">
        <v>22.57</v>
      </c>
      <c r="G85" s="27">
        <v>207</v>
      </c>
      <c r="H85" s="30">
        <v>0.12</v>
      </c>
      <c r="I85" s="30">
        <v>13.2</v>
      </c>
      <c r="J85" s="30">
        <v>0.02</v>
      </c>
      <c r="K85" s="30">
        <v>1.5</v>
      </c>
      <c r="L85" s="30">
        <v>51.87</v>
      </c>
      <c r="M85" s="30">
        <v>109.7</v>
      </c>
      <c r="N85" s="30">
        <v>17</v>
      </c>
      <c r="O85" s="30">
        <v>0.6</v>
      </c>
    </row>
    <row r="86" spans="1:15" ht="13.5" thickBot="1">
      <c r="A86" s="35">
        <v>357</v>
      </c>
      <c r="B86" s="27" t="s">
        <v>55</v>
      </c>
      <c r="C86" s="48">
        <v>200</v>
      </c>
      <c r="D86" s="48">
        <v>0.32</v>
      </c>
      <c r="E86" s="48">
        <v>0</v>
      </c>
      <c r="F86" s="48">
        <v>38.04</v>
      </c>
      <c r="G86" s="48">
        <v>166</v>
      </c>
      <c r="H86" s="48">
        <v>0.02</v>
      </c>
      <c r="I86" s="48">
        <v>0.41</v>
      </c>
      <c r="J86" s="48">
        <v>0.08</v>
      </c>
      <c r="K86" s="48">
        <v>0</v>
      </c>
      <c r="L86" s="48">
        <v>48.74</v>
      </c>
      <c r="M86" s="48">
        <v>215.3</v>
      </c>
      <c r="N86" s="48">
        <v>17.66</v>
      </c>
      <c r="O86" s="48">
        <v>0.27</v>
      </c>
    </row>
    <row r="87" spans="1:15" ht="13.5" thickBot="1">
      <c r="A87" s="35" t="s">
        <v>27</v>
      </c>
      <c r="B87" s="27" t="s">
        <v>28</v>
      </c>
      <c r="C87" s="48">
        <v>40</v>
      </c>
      <c r="D87" s="56">
        <v>2.64</v>
      </c>
      <c r="E87" s="27">
        <v>0.48</v>
      </c>
      <c r="F87" s="27">
        <v>13.36</v>
      </c>
      <c r="G87" s="27">
        <v>69.9</v>
      </c>
      <c r="H87" s="48">
        <v>0.02</v>
      </c>
      <c r="I87" s="48">
        <v>0</v>
      </c>
      <c r="J87" s="48">
        <v>0</v>
      </c>
      <c r="K87" s="48">
        <v>0.26</v>
      </c>
      <c r="L87" s="48">
        <v>94</v>
      </c>
      <c r="M87" s="48">
        <v>168</v>
      </c>
      <c r="N87" s="48">
        <v>13.2</v>
      </c>
      <c r="O87" s="48">
        <v>0.22</v>
      </c>
    </row>
    <row r="88" spans="1:15" ht="13.5" thickBot="1">
      <c r="A88" s="35" t="s">
        <v>27</v>
      </c>
      <c r="B88" s="27" t="s">
        <v>30</v>
      </c>
      <c r="C88" s="27">
        <v>30</v>
      </c>
      <c r="D88" s="56">
        <v>1.98</v>
      </c>
      <c r="E88" s="27">
        <v>0.4</v>
      </c>
      <c r="F88" s="27">
        <v>10.02</v>
      </c>
      <c r="G88" s="27">
        <v>52.2</v>
      </c>
      <c r="H88" s="48">
        <v>0.4</v>
      </c>
      <c r="I88" s="48">
        <v>0.4</v>
      </c>
      <c r="J88" s="48">
        <v>0.006</v>
      </c>
      <c r="K88" s="48">
        <v>0.3</v>
      </c>
      <c r="L88" s="48">
        <v>54</v>
      </c>
      <c r="M88" s="48">
        <v>141.6</v>
      </c>
      <c r="N88" s="48">
        <v>43.6</v>
      </c>
      <c r="O88" s="48">
        <v>2.8</v>
      </c>
    </row>
    <row r="89" spans="1:15" ht="13.5" thickBot="1">
      <c r="A89" s="69"/>
      <c r="B89" s="34" t="s">
        <v>20</v>
      </c>
      <c r="C89" s="49">
        <f aca="true" t="shared" si="7" ref="C89:O89">SUM(C82:C88)</f>
        <v>730</v>
      </c>
      <c r="D89" s="49">
        <f t="shared" si="7"/>
        <v>27.82</v>
      </c>
      <c r="E89" s="49">
        <f t="shared" si="7"/>
        <v>54.58</v>
      </c>
      <c r="F89" s="49">
        <f t="shared" si="7"/>
        <v>127.38999999999999</v>
      </c>
      <c r="G89" s="49">
        <v>1362.3</v>
      </c>
      <c r="H89" s="49">
        <f t="shared" si="7"/>
        <v>0.78</v>
      </c>
      <c r="I89" s="49">
        <f t="shared" si="7"/>
        <v>26.709999999999997</v>
      </c>
      <c r="J89" s="49">
        <f t="shared" si="7"/>
        <v>0.237</v>
      </c>
      <c r="K89" s="49">
        <f t="shared" si="7"/>
        <v>8.88</v>
      </c>
      <c r="L89" s="49">
        <f t="shared" si="7"/>
        <v>394.41</v>
      </c>
      <c r="M89" s="49">
        <f t="shared" si="7"/>
        <v>769.69</v>
      </c>
      <c r="N89" s="49">
        <f t="shared" si="7"/>
        <v>142.56</v>
      </c>
      <c r="O89" s="49">
        <f t="shared" si="7"/>
        <v>6.91</v>
      </c>
    </row>
    <row r="90" spans="1:15" ht="13.5" thickBot="1">
      <c r="A90" s="69"/>
      <c r="B90" s="34" t="s">
        <v>66</v>
      </c>
      <c r="C90" s="49">
        <f aca="true" t="shared" si="8" ref="C90:O90">SUM(C80,C89)</f>
        <v>1310</v>
      </c>
      <c r="D90" s="49">
        <f t="shared" si="8"/>
        <v>49.2</v>
      </c>
      <c r="E90" s="49">
        <f t="shared" si="8"/>
        <v>79.03</v>
      </c>
      <c r="F90" s="49">
        <f t="shared" si="8"/>
        <v>275.71</v>
      </c>
      <c r="G90" s="49">
        <v>2345.3</v>
      </c>
      <c r="H90" s="49">
        <f t="shared" si="8"/>
        <v>1.33</v>
      </c>
      <c r="I90" s="49">
        <f t="shared" si="8"/>
        <v>41.019999999999996</v>
      </c>
      <c r="J90" s="49">
        <f t="shared" si="8"/>
        <v>0.651</v>
      </c>
      <c r="K90" s="49">
        <f t="shared" si="8"/>
        <v>11.18</v>
      </c>
      <c r="L90" s="49">
        <f t="shared" si="8"/>
        <v>814.11</v>
      </c>
      <c r="M90" s="49">
        <f t="shared" si="8"/>
        <v>1265.69</v>
      </c>
      <c r="N90" s="49">
        <f t="shared" si="8"/>
        <v>230.8</v>
      </c>
      <c r="O90" s="49">
        <f t="shared" si="8"/>
        <v>10.61</v>
      </c>
    </row>
    <row r="103" spans="1:15" ht="13.5">
      <c r="A103" s="104" t="s">
        <v>32</v>
      </c>
      <c r="B103" s="104" t="s">
        <v>1</v>
      </c>
      <c r="C103" s="104" t="s">
        <v>2</v>
      </c>
      <c r="D103" s="107" t="s">
        <v>0</v>
      </c>
      <c r="E103" s="108"/>
      <c r="F103" s="109"/>
      <c r="G103" s="104" t="s">
        <v>33</v>
      </c>
      <c r="H103" s="110" t="s">
        <v>5</v>
      </c>
      <c r="I103" s="111"/>
      <c r="J103" s="111"/>
      <c r="K103" s="112"/>
      <c r="L103" s="119" t="s">
        <v>6</v>
      </c>
      <c r="M103" s="119"/>
      <c r="N103" s="119"/>
      <c r="O103" s="119"/>
    </row>
    <row r="104" spans="1:15" ht="12.75" customHeight="1">
      <c r="A104" s="105"/>
      <c r="B104" s="105"/>
      <c r="C104" s="105"/>
      <c r="D104" s="104" t="s">
        <v>3</v>
      </c>
      <c r="E104" s="104" t="s">
        <v>31</v>
      </c>
      <c r="F104" s="104" t="s">
        <v>4</v>
      </c>
      <c r="G104" s="105"/>
      <c r="H104" s="113"/>
      <c r="I104" s="114"/>
      <c r="J104" s="114"/>
      <c r="K104" s="115"/>
      <c r="L104" s="119"/>
      <c r="M104" s="119"/>
      <c r="N104" s="119"/>
      <c r="O104" s="119"/>
    </row>
    <row r="105" spans="1:15" ht="12.75" hidden="1">
      <c r="A105" s="105"/>
      <c r="B105" s="105"/>
      <c r="C105" s="105"/>
      <c r="D105" s="105"/>
      <c r="E105" s="105"/>
      <c r="F105" s="105"/>
      <c r="G105" s="105"/>
      <c r="H105" s="113"/>
      <c r="I105" s="114"/>
      <c r="J105" s="114"/>
      <c r="K105" s="115"/>
      <c r="L105" s="119"/>
      <c r="M105" s="119"/>
      <c r="N105" s="119"/>
      <c r="O105" s="119"/>
    </row>
    <row r="106" spans="1:15" ht="12.75">
      <c r="A106" s="105"/>
      <c r="B106" s="105"/>
      <c r="C106" s="105"/>
      <c r="D106" s="105"/>
      <c r="E106" s="105"/>
      <c r="F106" s="105"/>
      <c r="G106" s="105"/>
      <c r="H106" s="116"/>
      <c r="I106" s="117"/>
      <c r="J106" s="117"/>
      <c r="K106" s="118"/>
      <c r="L106" s="119"/>
      <c r="M106" s="119"/>
      <c r="N106" s="119"/>
      <c r="O106" s="119"/>
    </row>
    <row r="107" spans="1:15" ht="14.25">
      <c r="A107" s="106"/>
      <c r="B107" s="106"/>
      <c r="C107" s="106"/>
      <c r="D107" s="106"/>
      <c r="E107" s="106"/>
      <c r="F107" s="106"/>
      <c r="G107" s="106"/>
      <c r="H107" s="19" t="s">
        <v>8</v>
      </c>
      <c r="I107" s="19" t="s">
        <v>9</v>
      </c>
      <c r="J107" s="19" t="s">
        <v>10</v>
      </c>
      <c r="K107" s="20" t="s">
        <v>11</v>
      </c>
      <c r="L107" s="19" t="s">
        <v>12</v>
      </c>
      <c r="M107" s="19" t="s">
        <v>13</v>
      </c>
      <c r="N107" s="19" t="s">
        <v>14</v>
      </c>
      <c r="O107" s="19" t="s">
        <v>15</v>
      </c>
    </row>
    <row r="108" spans="1:15" ht="14.25">
      <c r="A108" s="41"/>
      <c r="B108" s="42" t="s">
        <v>57</v>
      </c>
      <c r="C108" s="41"/>
      <c r="D108" s="41"/>
      <c r="E108" s="41"/>
      <c r="F108" s="41"/>
      <c r="G108" s="41"/>
      <c r="H108" s="19"/>
      <c r="I108" s="19"/>
      <c r="J108" s="19"/>
      <c r="K108" s="19"/>
      <c r="L108" s="19"/>
      <c r="M108" s="19"/>
      <c r="N108" s="19"/>
      <c r="O108" s="19"/>
    </row>
    <row r="109" spans="1:15" ht="12.75">
      <c r="A109" s="100" t="s">
        <v>16</v>
      </c>
      <c r="B109" s="101"/>
      <c r="C109" s="101"/>
      <c r="D109" s="10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39">
        <v>192</v>
      </c>
      <c r="B110" s="38" t="s">
        <v>58</v>
      </c>
      <c r="C110" s="39">
        <v>180</v>
      </c>
      <c r="D110" s="39">
        <v>8</v>
      </c>
      <c r="E110" s="39">
        <v>12.1</v>
      </c>
      <c r="F110" s="39">
        <v>41.3</v>
      </c>
      <c r="G110" s="39">
        <v>299.4</v>
      </c>
      <c r="H110" s="38">
        <v>0.054</v>
      </c>
      <c r="I110" s="38">
        <v>0.6</v>
      </c>
      <c r="J110" s="38">
        <v>0.002</v>
      </c>
      <c r="K110" s="38">
        <v>0.18</v>
      </c>
      <c r="L110" s="38">
        <v>29.9</v>
      </c>
      <c r="M110" s="38">
        <v>187.7</v>
      </c>
      <c r="N110" s="38">
        <v>26.7</v>
      </c>
      <c r="O110" s="38">
        <v>0.154</v>
      </c>
    </row>
    <row r="111" spans="1:15" ht="26.25">
      <c r="A111" s="39">
        <v>418</v>
      </c>
      <c r="B111" s="39" t="s">
        <v>17</v>
      </c>
      <c r="C111" s="38">
        <v>200</v>
      </c>
      <c r="D111" s="38">
        <v>3.8</v>
      </c>
      <c r="E111" s="38">
        <v>3.6</v>
      </c>
      <c r="F111" s="38">
        <v>19.5</v>
      </c>
      <c r="G111" s="38">
        <v>243.7</v>
      </c>
      <c r="H111" s="71">
        <v>0.05</v>
      </c>
      <c r="I111" s="39">
        <v>0.06</v>
      </c>
      <c r="J111" s="39">
        <v>0</v>
      </c>
      <c r="K111" s="39">
        <v>0</v>
      </c>
      <c r="L111" s="39">
        <v>168.64</v>
      </c>
      <c r="M111" s="39">
        <v>114.8</v>
      </c>
      <c r="N111" s="39">
        <v>30</v>
      </c>
      <c r="O111" s="39">
        <v>1.7</v>
      </c>
    </row>
    <row r="112" spans="1:15" ht="13.5" thickBot="1">
      <c r="A112" s="32">
        <v>13</v>
      </c>
      <c r="B112" s="27" t="s">
        <v>50</v>
      </c>
      <c r="C112" s="48">
        <v>10</v>
      </c>
      <c r="D112" s="48">
        <v>0.08</v>
      </c>
      <c r="E112" s="99">
        <v>7.25</v>
      </c>
      <c r="F112" s="48" t="s">
        <v>143</v>
      </c>
      <c r="G112" s="48">
        <v>66</v>
      </c>
      <c r="H112" s="27">
        <v>0</v>
      </c>
      <c r="I112" s="27">
        <v>0</v>
      </c>
      <c r="J112" s="27">
        <v>0.344</v>
      </c>
      <c r="K112" s="27">
        <v>0.1</v>
      </c>
      <c r="L112" s="27">
        <v>24</v>
      </c>
      <c r="M112" s="27">
        <v>103</v>
      </c>
      <c r="N112" s="27">
        <v>0.5</v>
      </c>
      <c r="O112" s="27">
        <v>3</v>
      </c>
    </row>
    <row r="113" spans="1:15" ht="18.75" customHeight="1" thickBot="1">
      <c r="A113" s="32">
        <v>18</v>
      </c>
      <c r="B113" s="27" t="s">
        <v>18</v>
      </c>
      <c r="C113" s="27">
        <v>40</v>
      </c>
      <c r="D113" s="27">
        <v>6</v>
      </c>
      <c r="E113" s="27">
        <v>3.2</v>
      </c>
      <c r="F113" s="27">
        <v>20.6</v>
      </c>
      <c r="G113" s="27">
        <v>213</v>
      </c>
      <c r="H113" s="27">
        <v>0</v>
      </c>
      <c r="I113" s="27">
        <v>0</v>
      </c>
      <c r="J113" s="27">
        <v>0</v>
      </c>
      <c r="K113" s="27">
        <v>0.7</v>
      </c>
      <c r="L113" s="27">
        <v>168</v>
      </c>
      <c r="M113" s="27">
        <v>168</v>
      </c>
      <c r="N113" s="27">
        <v>13.2</v>
      </c>
      <c r="O113" s="27">
        <v>0.5</v>
      </c>
    </row>
    <row r="114" spans="1:15" ht="13.5" thickBot="1">
      <c r="A114" s="32"/>
      <c r="B114" s="27" t="s">
        <v>19</v>
      </c>
      <c r="C114" s="27">
        <v>150</v>
      </c>
      <c r="D114" s="27">
        <v>1.35</v>
      </c>
      <c r="E114" s="27">
        <v>0.4</v>
      </c>
      <c r="F114" s="27">
        <v>42.2</v>
      </c>
      <c r="G114" s="27">
        <v>159.7</v>
      </c>
      <c r="H114" s="27">
        <v>0.06</v>
      </c>
      <c r="I114" s="27">
        <v>20.5</v>
      </c>
      <c r="J114" s="27">
        <v>0.1</v>
      </c>
      <c r="K114" s="27">
        <v>0.5</v>
      </c>
      <c r="L114" s="27">
        <v>110.3</v>
      </c>
      <c r="M114" s="27">
        <v>120.4</v>
      </c>
      <c r="N114" s="27">
        <v>20.6</v>
      </c>
      <c r="O114" s="27">
        <v>1.3</v>
      </c>
    </row>
    <row r="115" spans="1:15" ht="13.5" thickBot="1">
      <c r="A115" s="60"/>
      <c r="B115" s="34" t="s">
        <v>123</v>
      </c>
      <c r="C115" s="54">
        <f>SUM(C110:C114)</f>
        <v>580</v>
      </c>
      <c r="D115" s="54">
        <f aca="true" t="shared" si="9" ref="D115:N115">SUM(D110:D114)</f>
        <v>19.230000000000004</v>
      </c>
      <c r="E115" s="54">
        <f t="shared" si="9"/>
        <v>26.549999999999997</v>
      </c>
      <c r="F115" s="54">
        <f t="shared" si="9"/>
        <v>123.60000000000001</v>
      </c>
      <c r="G115" s="54">
        <f t="shared" si="9"/>
        <v>981.8</v>
      </c>
      <c r="H115" s="54">
        <f t="shared" si="9"/>
        <v>0.164</v>
      </c>
      <c r="I115" s="54">
        <f t="shared" si="9"/>
        <v>21.16</v>
      </c>
      <c r="J115" s="54">
        <f t="shared" si="9"/>
        <v>0.44599999999999995</v>
      </c>
      <c r="K115" s="54">
        <f t="shared" si="9"/>
        <v>1.48</v>
      </c>
      <c r="L115" s="54">
        <f t="shared" si="9"/>
        <v>500.84</v>
      </c>
      <c r="M115" s="54">
        <f t="shared" si="9"/>
        <v>693.9</v>
      </c>
      <c r="N115" s="54">
        <f t="shared" si="9"/>
        <v>91</v>
      </c>
      <c r="O115" s="54">
        <f>SUM(O110:O114)</f>
        <v>6.654</v>
      </c>
    </row>
    <row r="116" spans="1:15" ht="13.5" thickBot="1">
      <c r="A116" s="22"/>
      <c r="B116" s="16" t="s">
        <v>21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7" ht="27" thickBot="1">
      <c r="A117" s="32">
        <v>71</v>
      </c>
      <c r="B117" s="26" t="s">
        <v>139</v>
      </c>
      <c r="C117" s="26">
        <v>60</v>
      </c>
      <c r="D117" s="26">
        <v>0.72</v>
      </c>
      <c r="E117" s="26">
        <v>0</v>
      </c>
      <c r="F117" s="26">
        <v>2.76</v>
      </c>
      <c r="G117" s="26">
        <v>15.6</v>
      </c>
      <c r="H117" s="26">
        <v>0.1</v>
      </c>
      <c r="I117" s="26">
        <v>5.35</v>
      </c>
      <c r="J117" s="26">
        <v>0</v>
      </c>
      <c r="K117" s="26">
        <v>0.1</v>
      </c>
      <c r="L117" s="26">
        <v>26.21</v>
      </c>
      <c r="M117" s="26">
        <v>47.56</v>
      </c>
      <c r="N117" s="26">
        <v>24.8</v>
      </c>
      <c r="O117" s="26">
        <v>0.412</v>
      </c>
      <c r="Q117" t="s">
        <v>122</v>
      </c>
    </row>
    <row r="118" spans="1:16" ht="13.5" thickBot="1">
      <c r="A118" s="32">
        <v>88</v>
      </c>
      <c r="B118" s="26" t="s">
        <v>59</v>
      </c>
      <c r="C118" s="26">
        <v>250</v>
      </c>
      <c r="D118" s="26">
        <v>9.2</v>
      </c>
      <c r="E118" s="26">
        <v>18.2</v>
      </c>
      <c r="F118" s="26">
        <v>31.8</v>
      </c>
      <c r="G118" s="26">
        <v>287.7</v>
      </c>
      <c r="H118" s="26">
        <v>0.2</v>
      </c>
      <c r="I118" s="26">
        <v>7.31</v>
      </c>
      <c r="J118" s="26"/>
      <c r="K118" s="26">
        <v>1.3</v>
      </c>
      <c r="L118" s="26">
        <v>112.57</v>
      </c>
      <c r="M118" s="26">
        <v>166.2</v>
      </c>
      <c r="N118" s="26">
        <v>25.6</v>
      </c>
      <c r="O118" s="26">
        <v>0.76</v>
      </c>
      <c r="P118" s="88"/>
    </row>
    <row r="119" spans="1:15" ht="13.5" thickBot="1">
      <c r="A119" s="32">
        <v>265</v>
      </c>
      <c r="B119" s="26" t="s">
        <v>60</v>
      </c>
      <c r="C119" s="26">
        <v>200</v>
      </c>
      <c r="D119" s="26">
        <v>11.4</v>
      </c>
      <c r="E119" s="26">
        <v>24</v>
      </c>
      <c r="F119" s="26">
        <v>85.6</v>
      </c>
      <c r="G119" s="26">
        <v>279.6</v>
      </c>
      <c r="H119" s="26">
        <v>0.064</v>
      </c>
      <c r="I119" s="26">
        <v>4.64</v>
      </c>
      <c r="J119" s="26">
        <v>0.006</v>
      </c>
      <c r="K119" s="26">
        <v>5.66</v>
      </c>
      <c r="L119" s="26">
        <v>71.24</v>
      </c>
      <c r="M119" s="26">
        <v>130.6</v>
      </c>
      <c r="N119" s="26">
        <v>21.9</v>
      </c>
      <c r="O119" s="26">
        <v>0.314</v>
      </c>
    </row>
    <row r="120" spans="1:15" ht="13.5" thickBot="1">
      <c r="A120" s="32">
        <v>342</v>
      </c>
      <c r="B120" s="26" t="s">
        <v>61</v>
      </c>
      <c r="C120" s="26">
        <v>200</v>
      </c>
      <c r="D120" s="26">
        <v>0.16</v>
      </c>
      <c r="E120" s="26">
        <v>0</v>
      </c>
      <c r="F120" s="26">
        <v>35</v>
      </c>
      <c r="G120" s="26">
        <v>129.8</v>
      </c>
      <c r="H120" s="26">
        <v>0.2</v>
      </c>
      <c r="I120" s="26">
        <v>18.24</v>
      </c>
      <c r="J120" s="26">
        <v>0</v>
      </c>
      <c r="K120" s="26">
        <v>0.5</v>
      </c>
      <c r="L120" s="26">
        <v>64</v>
      </c>
      <c r="M120" s="26">
        <v>104.3</v>
      </c>
      <c r="N120" s="26">
        <v>3.6</v>
      </c>
      <c r="O120" s="26">
        <v>0.78</v>
      </c>
    </row>
    <row r="121" spans="1:15" ht="13.5" thickBot="1">
      <c r="A121" s="29" t="s">
        <v>27</v>
      </c>
      <c r="B121" s="26" t="s">
        <v>28</v>
      </c>
      <c r="C121" s="26">
        <v>40</v>
      </c>
      <c r="D121" s="56">
        <v>2.64</v>
      </c>
      <c r="E121" s="27">
        <v>0.48</v>
      </c>
      <c r="F121" s="27">
        <v>13.36</v>
      </c>
      <c r="G121" s="27">
        <v>69.9</v>
      </c>
      <c r="H121" s="26">
        <v>0.02</v>
      </c>
      <c r="I121" s="26">
        <v>0</v>
      </c>
      <c r="J121" s="26">
        <v>0</v>
      </c>
      <c r="K121" s="26">
        <v>0.26</v>
      </c>
      <c r="L121" s="26">
        <v>94</v>
      </c>
      <c r="M121" s="26">
        <v>168</v>
      </c>
      <c r="N121" s="26">
        <v>13.2</v>
      </c>
      <c r="O121" s="26">
        <v>0.22</v>
      </c>
    </row>
    <row r="122" spans="1:15" ht="17.25" customHeight="1" thickBot="1">
      <c r="A122" s="29" t="s">
        <v>27</v>
      </c>
      <c r="B122" s="26" t="s">
        <v>30</v>
      </c>
      <c r="C122" s="27">
        <v>30</v>
      </c>
      <c r="D122" s="56">
        <v>1.98</v>
      </c>
      <c r="E122" s="27">
        <v>0.4</v>
      </c>
      <c r="F122" s="27">
        <v>10.02</v>
      </c>
      <c r="G122" s="27">
        <v>52.2</v>
      </c>
      <c r="H122" s="26">
        <v>0.4</v>
      </c>
      <c r="I122" s="26">
        <v>0.4</v>
      </c>
      <c r="J122" s="26">
        <v>0.06</v>
      </c>
      <c r="K122" s="26">
        <v>0.3</v>
      </c>
      <c r="L122" s="26">
        <v>54</v>
      </c>
      <c r="M122" s="26">
        <v>141.6</v>
      </c>
      <c r="N122" s="26">
        <v>63.6</v>
      </c>
      <c r="O122" s="26">
        <v>2.8</v>
      </c>
    </row>
    <row r="123" spans="1:15" ht="13.5" thickBot="1">
      <c r="A123" s="72"/>
      <c r="B123" s="73" t="s">
        <v>20</v>
      </c>
      <c r="C123" s="73">
        <f>SUM(C117:C122)</f>
        <v>780</v>
      </c>
      <c r="D123" s="73">
        <f aca="true" t="shared" si="10" ref="D123:O123">SUM(D117:D122)</f>
        <v>26.1</v>
      </c>
      <c r="E123" s="73">
        <f t="shared" si="10"/>
        <v>43.08</v>
      </c>
      <c r="F123" s="73">
        <f t="shared" si="10"/>
        <v>178.54</v>
      </c>
      <c r="G123" s="73">
        <v>1123.7</v>
      </c>
      <c r="H123" s="73">
        <f t="shared" si="10"/>
        <v>0.9840000000000001</v>
      </c>
      <c r="I123" s="73">
        <f t="shared" si="10"/>
        <v>35.94</v>
      </c>
      <c r="J123" s="73">
        <f t="shared" si="10"/>
        <v>0.066</v>
      </c>
      <c r="K123" s="73">
        <f t="shared" si="10"/>
        <v>8.120000000000001</v>
      </c>
      <c r="L123" s="73">
        <f t="shared" si="10"/>
        <v>422.02</v>
      </c>
      <c r="M123" s="73">
        <f t="shared" si="10"/>
        <v>758.2600000000001</v>
      </c>
      <c r="N123" s="73">
        <f t="shared" si="10"/>
        <v>152.70000000000002</v>
      </c>
      <c r="O123" s="73">
        <f t="shared" si="10"/>
        <v>5.286</v>
      </c>
    </row>
    <row r="124" spans="1:15" ht="13.5" thickBot="1">
      <c r="A124" s="72"/>
      <c r="B124" s="73" t="s">
        <v>66</v>
      </c>
      <c r="C124" s="73">
        <f>SUM(C115,C123)</f>
        <v>1360</v>
      </c>
      <c r="D124" s="73">
        <v>78.74</v>
      </c>
      <c r="E124" s="73">
        <f aca="true" t="shared" si="11" ref="E124:O124">SUM(E115,E123)</f>
        <v>69.63</v>
      </c>
      <c r="F124" s="73">
        <f t="shared" si="11"/>
        <v>302.14</v>
      </c>
      <c r="G124" s="73">
        <f t="shared" si="11"/>
        <v>2105.5</v>
      </c>
      <c r="H124" s="73">
        <f t="shared" si="11"/>
        <v>1.1480000000000001</v>
      </c>
      <c r="I124" s="73">
        <f t="shared" si="11"/>
        <v>57.099999999999994</v>
      </c>
      <c r="J124" s="73">
        <f t="shared" si="11"/>
        <v>0.512</v>
      </c>
      <c r="K124" s="73">
        <f t="shared" si="11"/>
        <v>9.600000000000001</v>
      </c>
      <c r="L124" s="73">
        <f t="shared" si="11"/>
        <v>922.8599999999999</v>
      </c>
      <c r="M124" s="73">
        <f t="shared" si="11"/>
        <v>1452.16</v>
      </c>
      <c r="N124" s="73">
        <f t="shared" si="11"/>
        <v>243.70000000000002</v>
      </c>
      <c r="O124" s="73">
        <f t="shared" si="11"/>
        <v>11.94</v>
      </c>
    </row>
    <row r="125" spans="1:15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1:15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1:15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1:15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1:15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1:15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1:15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1:15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1:15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1:15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1:15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5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1:15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9" spans="1:15" ht="13.5">
      <c r="A139" s="104" t="s">
        <v>32</v>
      </c>
      <c r="B139" s="104" t="s">
        <v>1</v>
      </c>
      <c r="C139" s="104" t="s">
        <v>2</v>
      </c>
      <c r="D139" s="107" t="s">
        <v>0</v>
      </c>
      <c r="E139" s="108"/>
      <c r="F139" s="109"/>
      <c r="G139" s="104" t="s">
        <v>33</v>
      </c>
      <c r="H139" s="110" t="s">
        <v>5</v>
      </c>
      <c r="I139" s="111"/>
      <c r="J139" s="111"/>
      <c r="K139" s="112"/>
      <c r="L139" s="119" t="s">
        <v>6</v>
      </c>
      <c r="M139" s="119"/>
      <c r="N139" s="119"/>
      <c r="O139" s="119"/>
    </row>
    <row r="140" spans="1:15" ht="12" customHeight="1">
      <c r="A140" s="105"/>
      <c r="B140" s="105"/>
      <c r="C140" s="105"/>
      <c r="D140" s="104" t="s">
        <v>3</v>
      </c>
      <c r="E140" s="104" t="s">
        <v>31</v>
      </c>
      <c r="F140" s="104" t="s">
        <v>4</v>
      </c>
      <c r="G140" s="105"/>
      <c r="H140" s="113"/>
      <c r="I140" s="114"/>
      <c r="J140" s="114"/>
      <c r="K140" s="115"/>
      <c r="L140" s="119"/>
      <c r="M140" s="119"/>
      <c r="N140" s="119"/>
      <c r="O140" s="119"/>
    </row>
    <row r="141" spans="1:15" ht="12.75" hidden="1">
      <c r="A141" s="105"/>
      <c r="B141" s="105"/>
      <c r="C141" s="105"/>
      <c r="D141" s="105"/>
      <c r="E141" s="105"/>
      <c r="F141" s="105"/>
      <c r="G141" s="105"/>
      <c r="H141" s="113"/>
      <c r="I141" s="114"/>
      <c r="J141" s="114"/>
      <c r="K141" s="115"/>
      <c r="L141" s="119"/>
      <c r="M141" s="119"/>
      <c r="N141" s="119"/>
      <c r="O141" s="119"/>
    </row>
    <row r="142" spans="1:15" ht="12.75" hidden="1">
      <c r="A142" s="105"/>
      <c r="B142" s="105"/>
      <c r="C142" s="105"/>
      <c r="D142" s="105"/>
      <c r="E142" s="105"/>
      <c r="F142" s="105"/>
      <c r="G142" s="105"/>
      <c r="H142" s="116"/>
      <c r="I142" s="117"/>
      <c r="J142" s="117"/>
      <c r="K142" s="118"/>
      <c r="L142" s="119"/>
      <c r="M142" s="119"/>
      <c r="N142" s="119"/>
      <c r="O142" s="119"/>
    </row>
    <row r="143" spans="1:15" ht="14.25">
      <c r="A143" s="106"/>
      <c r="B143" s="106"/>
      <c r="C143" s="106"/>
      <c r="D143" s="106"/>
      <c r="E143" s="106"/>
      <c r="F143" s="106"/>
      <c r="G143" s="106"/>
      <c r="H143" s="19" t="s">
        <v>8</v>
      </c>
      <c r="I143" s="19" t="s">
        <v>9</v>
      </c>
      <c r="J143" s="19" t="s">
        <v>10</v>
      </c>
      <c r="K143" s="20" t="s">
        <v>11</v>
      </c>
      <c r="L143" s="19" t="s">
        <v>12</v>
      </c>
      <c r="M143" s="19" t="s">
        <v>13</v>
      </c>
      <c r="N143" s="19" t="s">
        <v>14</v>
      </c>
      <c r="O143" s="19" t="s">
        <v>15</v>
      </c>
    </row>
    <row r="144" spans="1:15" ht="14.25">
      <c r="A144" s="41"/>
      <c r="B144" s="42" t="s">
        <v>64</v>
      </c>
      <c r="C144" s="41"/>
      <c r="D144" s="41"/>
      <c r="E144" s="41"/>
      <c r="F144" s="41"/>
      <c r="G144" s="41"/>
      <c r="H144" s="19"/>
      <c r="I144" s="19"/>
      <c r="J144" s="19"/>
      <c r="K144" s="19"/>
      <c r="L144" s="19"/>
      <c r="M144" s="19"/>
      <c r="N144" s="19"/>
      <c r="O144" s="19"/>
    </row>
    <row r="145" spans="1:15" ht="12.75">
      <c r="A145" s="100" t="s">
        <v>16</v>
      </c>
      <c r="B145" s="101"/>
      <c r="C145" s="10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3.5" thickBot="1">
      <c r="A146" s="35">
        <v>13</v>
      </c>
      <c r="B146" s="48" t="s">
        <v>50</v>
      </c>
      <c r="C146" s="48">
        <v>10</v>
      </c>
      <c r="D146" s="48">
        <v>0.08</v>
      </c>
      <c r="E146" s="99">
        <v>7.25</v>
      </c>
      <c r="F146" s="48" t="s">
        <v>143</v>
      </c>
      <c r="G146" s="48">
        <v>66</v>
      </c>
      <c r="H146" s="48">
        <v>0.2</v>
      </c>
      <c r="I146" s="48">
        <v>0</v>
      </c>
      <c r="J146" s="48">
        <v>0.4</v>
      </c>
      <c r="K146" s="48">
        <v>0.1</v>
      </c>
      <c r="L146" s="48">
        <v>64</v>
      </c>
      <c r="M146" s="48">
        <v>30</v>
      </c>
      <c r="N146" s="49">
        <v>0.5</v>
      </c>
      <c r="O146" s="48">
        <v>0</v>
      </c>
    </row>
    <row r="147" spans="1:15" ht="26.25">
      <c r="A147" s="66">
        <v>378</v>
      </c>
      <c r="B147" s="66" t="s">
        <v>65</v>
      </c>
      <c r="C147" s="66">
        <v>200</v>
      </c>
      <c r="D147" s="66"/>
      <c r="E147" s="66">
        <v>8</v>
      </c>
      <c r="F147" s="66">
        <v>42</v>
      </c>
      <c r="G147" s="66">
        <v>280</v>
      </c>
      <c r="H147" s="66">
        <v>0.26</v>
      </c>
      <c r="I147" s="66">
        <v>0</v>
      </c>
      <c r="J147" s="66">
        <v>0.01</v>
      </c>
      <c r="K147" s="66">
        <v>1.6</v>
      </c>
      <c r="L147" s="66">
        <v>40</v>
      </c>
      <c r="M147" s="66">
        <v>298</v>
      </c>
      <c r="N147" s="66">
        <v>84</v>
      </c>
      <c r="O147" s="66">
        <v>3.7</v>
      </c>
    </row>
    <row r="148" spans="1:15" ht="26.25">
      <c r="A148" s="39"/>
      <c r="B148" s="39" t="s">
        <v>44</v>
      </c>
      <c r="C148" s="38">
        <v>150</v>
      </c>
      <c r="D148" s="38">
        <v>1.6</v>
      </c>
      <c r="E148" s="38">
        <v>0.5</v>
      </c>
      <c r="F148" s="38">
        <v>25.2</v>
      </c>
      <c r="G148" s="38">
        <v>161.5</v>
      </c>
      <c r="H148" s="39">
        <v>0.05</v>
      </c>
      <c r="I148" s="39">
        <v>22</v>
      </c>
      <c r="J148" s="39">
        <v>0</v>
      </c>
      <c r="K148" s="39">
        <v>1.9</v>
      </c>
      <c r="L148" s="39">
        <v>17.6</v>
      </c>
      <c r="M148" s="39">
        <v>61.6</v>
      </c>
      <c r="N148" s="39">
        <v>0.3</v>
      </c>
      <c r="O148" s="39">
        <v>1.3</v>
      </c>
    </row>
    <row r="149" spans="1:15" ht="26.25">
      <c r="A149" s="39">
        <v>22</v>
      </c>
      <c r="B149" s="39" t="s">
        <v>70</v>
      </c>
      <c r="C149" s="38">
        <v>60</v>
      </c>
      <c r="D149" s="38">
        <v>1.9</v>
      </c>
      <c r="E149" s="38">
        <v>0.1</v>
      </c>
      <c r="F149" s="38">
        <v>13.9</v>
      </c>
      <c r="G149" s="38">
        <v>74.1</v>
      </c>
      <c r="H149" s="39">
        <v>0.1</v>
      </c>
      <c r="I149" s="39">
        <v>6</v>
      </c>
      <c r="J149" s="39">
        <v>0</v>
      </c>
      <c r="K149" s="39">
        <v>0.1</v>
      </c>
      <c r="L149" s="39">
        <v>93.6</v>
      </c>
      <c r="M149" s="39">
        <v>37.2</v>
      </c>
      <c r="N149" s="39">
        <v>12.6</v>
      </c>
      <c r="O149" s="39">
        <v>0.4</v>
      </c>
    </row>
    <row r="150" spans="1:15" ht="13.5" thickBot="1">
      <c r="A150" s="32">
        <v>415</v>
      </c>
      <c r="B150" s="27" t="s">
        <v>36</v>
      </c>
      <c r="C150" s="27">
        <v>200</v>
      </c>
      <c r="D150" s="27">
        <v>3.6</v>
      </c>
      <c r="E150" s="27">
        <v>3.4</v>
      </c>
      <c r="F150" s="27">
        <v>12.4</v>
      </c>
      <c r="G150" s="27">
        <v>194.1</v>
      </c>
      <c r="H150" s="27">
        <v>0</v>
      </c>
      <c r="I150" s="27">
        <v>0.5</v>
      </c>
      <c r="J150" s="27">
        <v>0.01</v>
      </c>
      <c r="K150" s="27">
        <v>0</v>
      </c>
      <c r="L150" s="27">
        <v>105.4</v>
      </c>
      <c r="M150" s="27">
        <v>104.5</v>
      </c>
      <c r="N150" s="27">
        <v>12.4</v>
      </c>
      <c r="O150" s="27">
        <v>1</v>
      </c>
    </row>
    <row r="151" spans="1:15" ht="12.75">
      <c r="A151" s="39">
        <v>18</v>
      </c>
      <c r="B151" s="39" t="s">
        <v>18</v>
      </c>
      <c r="C151" s="39">
        <v>40</v>
      </c>
      <c r="D151" s="39">
        <v>6</v>
      </c>
      <c r="E151" s="39">
        <v>0.6</v>
      </c>
      <c r="F151" s="39">
        <v>20.6</v>
      </c>
      <c r="G151" s="39">
        <v>213</v>
      </c>
      <c r="H151" s="39">
        <v>0.02</v>
      </c>
      <c r="I151" s="39">
        <v>0</v>
      </c>
      <c r="J151" s="39">
        <v>0</v>
      </c>
      <c r="K151" s="39">
        <v>1</v>
      </c>
      <c r="L151" s="39">
        <v>168</v>
      </c>
      <c r="M151" s="39">
        <v>168</v>
      </c>
      <c r="N151" s="39">
        <v>2.6</v>
      </c>
      <c r="O151" s="39">
        <v>0.2</v>
      </c>
    </row>
    <row r="152" spans="1:15" ht="13.5" thickBot="1">
      <c r="A152" s="60"/>
      <c r="B152" s="93" t="s">
        <v>66</v>
      </c>
      <c r="C152" s="54">
        <f>SUM(C146:C151)</f>
        <v>660</v>
      </c>
      <c r="D152" s="54">
        <f aca="true" t="shared" si="12" ref="D152:N152">SUM(D146:D151)</f>
        <v>13.18</v>
      </c>
      <c r="E152" s="54">
        <f t="shared" si="12"/>
        <v>19.85</v>
      </c>
      <c r="F152" s="54">
        <f t="shared" si="12"/>
        <v>114.10000000000002</v>
      </c>
      <c r="G152" s="54">
        <f t="shared" si="12"/>
        <v>988.7</v>
      </c>
      <c r="H152" s="54">
        <f t="shared" si="12"/>
        <v>0.63</v>
      </c>
      <c r="I152" s="54">
        <f t="shared" si="12"/>
        <v>28.5</v>
      </c>
      <c r="J152" s="54">
        <f t="shared" si="12"/>
        <v>0.42000000000000004</v>
      </c>
      <c r="K152" s="54">
        <f t="shared" si="12"/>
        <v>4.7</v>
      </c>
      <c r="L152" s="54">
        <f t="shared" si="12"/>
        <v>488.6</v>
      </c>
      <c r="M152" s="54">
        <f t="shared" si="12"/>
        <v>699.3</v>
      </c>
      <c r="N152" s="54">
        <f t="shared" si="12"/>
        <v>112.39999999999999</v>
      </c>
      <c r="O152" s="54">
        <f>SUM(O146:O151)</f>
        <v>6.6000000000000005</v>
      </c>
    </row>
    <row r="153" spans="1:15" ht="13.5" thickBot="1">
      <c r="A153" s="44"/>
      <c r="B153" s="51" t="s">
        <v>21</v>
      </c>
      <c r="C153" s="46"/>
      <c r="D153" s="46"/>
      <c r="E153" s="46"/>
      <c r="F153" s="46"/>
      <c r="G153" s="46"/>
      <c r="H153" s="47"/>
      <c r="I153" s="47"/>
      <c r="J153" s="47"/>
      <c r="K153" s="47"/>
      <c r="L153" s="47"/>
      <c r="M153" s="47"/>
      <c r="N153" s="47"/>
      <c r="O153" s="47"/>
    </row>
    <row r="154" spans="1:15" ht="27" thickBot="1">
      <c r="A154" s="32">
        <v>59</v>
      </c>
      <c r="B154" s="27" t="s">
        <v>133</v>
      </c>
      <c r="C154" s="27">
        <v>60</v>
      </c>
      <c r="D154" s="27">
        <v>0.4</v>
      </c>
      <c r="E154" s="27">
        <v>0.18</v>
      </c>
      <c r="F154" s="27">
        <v>16.5</v>
      </c>
      <c r="G154" s="27">
        <v>42.6</v>
      </c>
      <c r="H154" s="30">
        <v>0.02</v>
      </c>
      <c r="I154" s="30">
        <v>7.98</v>
      </c>
      <c r="J154" s="30">
        <v>0.3</v>
      </c>
      <c r="K154" s="30">
        <v>0.4</v>
      </c>
      <c r="L154" s="30">
        <v>19.62</v>
      </c>
      <c r="M154" s="30">
        <v>46.5</v>
      </c>
      <c r="N154" s="30">
        <v>11.48</v>
      </c>
      <c r="O154" s="30">
        <v>0.52</v>
      </c>
    </row>
    <row r="155" spans="1:15" ht="32.25" customHeight="1" thickBot="1">
      <c r="A155" s="32">
        <v>111</v>
      </c>
      <c r="B155" s="27" t="s">
        <v>136</v>
      </c>
      <c r="C155" s="27">
        <v>250</v>
      </c>
      <c r="D155" s="27">
        <v>2.28</v>
      </c>
      <c r="E155" s="27">
        <v>12</v>
      </c>
      <c r="F155" s="27">
        <v>41.2</v>
      </c>
      <c r="G155" s="27">
        <v>177.5</v>
      </c>
      <c r="H155" s="27">
        <v>0.04</v>
      </c>
      <c r="I155" s="27">
        <v>3.2</v>
      </c>
      <c r="J155" s="27">
        <v>0.01</v>
      </c>
      <c r="K155" s="27">
        <v>0.38</v>
      </c>
      <c r="L155" s="27">
        <v>123.63</v>
      </c>
      <c r="M155" s="27">
        <v>104.63</v>
      </c>
      <c r="N155" s="27">
        <v>3.7</v>
      </c>
      <c r="O155" s="27">
        <v>0.2</v>
      </c>
    </row>
    <row r="156" spans="1:15" ht="14.25" thickBot="1">
      <c r="A156" s="32">
        <v>255</v>
      </c>
      <c r="B156" s="27" t="s">
        <v>67</v>
      </c>
      <c r="C156" s="27">
        <v>80</v>
      </c>
      <c r="D156" s="27">
        <v>6.4</v>
      </c>
      <c r="E156" s="27">
        <v>14</v>
      </c>
      <c r="F156" s="27">
        <v>36.08</v>
      </c>
      <c r="G156" s="27">
        <v>253.56</v>
      </c>
      <c r="H156" s="30">
        <v>0.022</v>
      </c>
      <c r="I156" s="30">
        <v>8.4</v>
      </c>
      <c r="J156" s="30">
        <v>0.15</v>
      </c>
      <c r="K156" s="30">
        <v>1.38</v>
      </c>
      <c r="L156" s="30">
        <v>68.72</v>
      </c>
      <c r="M156" s="30">
        <v>60.88</v>
      </c>
      <c r="N156" s="30">
        <v>13.4</v>
      </c>
      <c r="O156" s="30">
        <v>0.16</v>
      </c>
    </row>
    <row r="157" spans="1:15" ht="14.25" thickBot="1">
      <c r="A157" s="32">
        <v>312</v>
      </c>
      <c r="B157" s="27" t="s">
        <v>68</v>
      </c>
      <c r="C157" s="27">
        <v>150</v>
      </c>
      <c r="D157" s="27">
        <v>3.12</v>
      </c>
      <c r="E157" s="27">
        <v>13.6</v>
      </c>
      <c r="F157" s="27">
        <v>22.57</v>
      </c>
      <c r="G157" s="27">
        <v>207</v>
      </c>
      <c r="H157" s="30">
        <v>0.12</v>
      </c>
      <c r="I157" s="30">
        <v>13.2</v>
      </c>
      <c r="J157" s="30">
        <v>0.02</v>
      </c>
      <c r="K157" s="30">
        <v>1.5</v>
      </c>
      <c r="L157" s="30">
        <v>51.87</v>
      </c>
      <c r="M157" s="30">
        <v>109.7</v>
      </c>
      <c r="N157" s="30">
        <v>17</v>
      </c>
      <c r="O157" s="30">
        <v>0.6</v>
      </c>
    </row>
    <row r="158" spans="1:15" ht="14.25" thickBot="1">
      <c r="A158" s="32">
        <v>350</v>
      </c>
      <c r="B158" s="27" t="s">
        <v>69</v>
      </c>
      <c r="C158" s="27">
        <v>200</v>
      </c>
      <c r="D158" s="27">
        <v>0.4</v>
      </c>
      <c r="E158" s="27">
        <v>0</v>
      </c>
      <c r="F158" s="27">
        <v>29.2</v>
      </c>
      <c r="G158" s="27">
        <v>142</v>
      </c>
      <c r="H158" s="30">
        <v>0.022</v>
      </c>
      <c r="I158" s="30">
        <v>0</v>
      </c>
      <c r="J158" s="30">
        <v>0.01</v>
      </c>
      <c r="K158" s="30">
        <v>0.01</v>
      </c>
      <c r="L158" s="30">
        <v>8.05</v>
      </c>
      <c r="M158" s="30">
        <v>49.78</v>
      </c>
      <c r="N158" s="30">
        <v>5.24</v>
      </c>
      <c r="O158" s="30">
        <v>0.3</v>
      </c>
    </row>
    <row r="159" spans="1:15" ht="13.5" thickBot="1">
      <c r="A159" s="32" t="s">
        <v>27</v>
      </c>
      <c r="B159" s="27" t="s">
        <v>28</v>
      </c>
      <c r="C159" s="27">
        <v>40</v>
      </c>
      <c r="D159" s="56">
        <v>2.64</v>
      </c>
      <c r="E159" s="27">
        <v>0.48</v>
      </c>
      <c r="F159" s="27">
        <v>13.36</v>
      </c>
      <c r="G159" s="27">
        <v>69.9</v>
      </c>
      <c r="H159" s="27">
        <v>0.02</v>
      </c>
      <c r="I159" s="27">
        <v>0</v>
      </c>
      <c r="J159" s="27">
        <v>0</v>
      </c>
      <c r="K159" s="27">
        <v>0.26</v>
      </c>
      <c r="L159" s="27">
        <v>94</v>
      </c>
      <c r="M159" s="27">
        <v>168</v>
      </c>
      <c r="N159" s="27">
        <v>13.2</v>
      </c>
      <c r="O159" s="27">
        <v>0.22</v>
      </c>
    </row>
    <row r="160" spans="1:15" ht="20.25" customHeight="1" thickBot="1">
      <c r="A160" s="32" t="s">
        <v>27</v>
      </c>
      <c r="B160" s="27" t="s">
        <v>30</v>
      </c>
      <c r="C160" s="27">
        <v>30</v>
      </c>
      <c r="D160" s="56">
        <v>1.98</v>
      </c>
      <c r="E160" s="27">
        <v>0.4</v>
      </c>
      <c r="F160" s="27">
        <v>10.02</v>
      </c>
      <c r="G160" s="27">
        <v>52.2</v>
      </c>
      <c r="H160" s="27">
        <v>0.4</v>
      </c>
      <c r="I160" s="27">
        <v>0.4</v>
      </c>
      <c r="J160" s="27">
        <v>0.02</v>
      </c>
      <c r="K160" s="27">
        <v>1</v>
      </c>
      <c r="L160" s="27">
        <v>54</v>
      </c>
      <c r="M160" s="27">
        <v>141.6</v>
      </c>
      <c r="N160" s="27">
        <v>63.6</v>
      </c>
      <c r="O160" s="27">
        <v>2.8</v>
      </c>
    </row>
    <row r="161" spans="1:15" ht="13.5" thickBot="1">
      <c r="A161" s="60"/>
      <c r="B161" s="34" t="s">
        <v>20</v>
      </c>
      <c r="C161" s="34">
        <f>SUM(C154:C160)</f>
        <v>810</v>
      </c>
      <c r="D161" s="34">
        <f aca="true" t="shared" si="13" ref="D161:O161">SUM(D154:D160)</f>
        <v>17.22</v>
      </c>
      <c r="E161" s="34">
        <f t="shared" si="13"/>
        <v>40.66</v>
      </c>
      <c r="F161" s="34">
        <f t="shared" si="13"/>
        <v>168.92999999999998</v>
      </c>
      <c r="G161" s="34">
        <f t="shared" si="13"/>
        <v>944.76</v>
      </c>
      <c r="H161" s="34">
        <f t="shared" si="13"/>
        <v>0.644</v>
      </c>
      <c r="I161" s="34">
        <f t="shared" si="13"/>
        <v>33.18</v>
      </c>
      <c r="J161" s="34">
        <f t="shared" si="13"/>
        <v>0.51</v>
      </c>
      <c r="K161" s="34">
        <f t="shared" si="13"/>
        <v>4.93</v>
      </c>
      <c r="L161" s="34">
        <f t="shared" si="13"/>
        <v>419.89</v>
      </c>
      <c r="M161" s="34">
        <f t="shared" si="13"/>
        <v>681.09</v>
      </c>
      <c r="N161" s="34">
        <f t="shared" si="13"/>
        <v>127.62</v>
      </c>
      <c r="O161" s="34">
        <f t="shared" si="13"/>
        <v>4.8</v>
      </c>
    </row>
    <row r="162" spans="1:15" ht="13.5" thickBot="1">
      <c r="A162" s="60"/>
      <c r="B162" s="34" t="s">
        <v>124</v>
      </c>
      <c r="C162" s="34">
        <f>SUM(C152,C161)</f>
        <v>1470</v>
      </c>
      <c r="D162" s="34">
        <f aca="true" t="shared" si="14" ref="D162:O162">SUM(D152,D161)</f>
        <v>30.4</v>
      </c>
      <c r="E162" s="34">
        <f t="shared" si="14"/>
        <v>60.51</v>
      </c>
      <c r="F162" s="34">
        <f t="shared" si="14"/>
        <v>283.03</v>
      </c>
      <c r="G162" s="34">
        <f t="shared" si="14"/>
        <v>1933.46</v>
      </c>
      <c r="H162" s="34">
        <f t="shared" si="14"/>
        <v>1.274</v>
      </c>
      <c r="I162" s="34">
        <f t="shared" si="14"/>
        <v>61.68</v>
      </c>
      <c r="J162" s="34">
        <f t="shared" si="14"/>
        <v>0.93</v>
      </c>
      <c r="K162" s="34">
        <f t="shared" si="14"/>
        <v>9.629999999999999</v>
      </c>
      <c r="L162" s="34">
        <f t="shared" si="14"/>
        <v>908.49</v>
      </c>
      <c r="M162" s="34">
        <f t="shared" si="14"/>
        <v>1380.3899999999999</v>
      </c>
      <c r="N162" s="34">
        <f t="shared" si="14"/>
        <v>240.01999999999998</v>
      </c>
      <c r="O162" s="34">
        <f t="shared" si="14"/>
        <v>11.4</v>
      </c>
    </row>
    <row r="163" spans="1:15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72" spans="1:15" ht="13.5">
      <c r="A172" s="104" t="s">
        <v>32</v>
      </c>
      <c r="B172" s="104" t="s">
        <v>1</v>
      </c>
      <c r="C172" s="104" t="s">
        <v>2</v>
      </c>
      <c r="D172" s="107" t="s">
        <v>0</v>
      </c>
      <c r="E172" s="108"/>
      <c r="F172" s="109"/>
      <c r="G172" s="104" t="s">
        <v>33</v>
      </c>
      <c r="H172" s="110" t="s">
        <v>5</v>
      </c>
      <c r="I172" s="111"/>
      <c r="J172" s="111"/>
      <c r="K172" s="112"/>
      <c r="L172" s="119" t="s">
        <v>6</v>
      </c>
      <c r="M172" s="119"/>
      <c r="N172" s="119"/>
      <c r="O172" s="119"/>
    </row>
    <row r="173" spans="1:15" ht="12" customHeight="1">
      <c r="A173" s="105"/>
      <c r="B173" s="105"/>
      <c r="C173" s="105"/>
      <c r="D173" s="104" t="s">
        <v>3</v>
      </c>
      <c r="E173" s="104" t="s">
        <v>31</v>
      </c>
      <c r="F173" s="104" t="s">
        <v>4</v>
      </c>
      <c r="G173" s="105"/>
      <c r="H173" s="113"/>
      <c r="I173" s="114"/>
      <c r="J173" s="114"/>
      <c r="K173" s="115"/>
      <c r="L173" s="119"/>
      <c r="M173" s="119"/>
      <c r="N173" s="119"/>
      <c r="O173" s="119"/>
    </row>
    <row r="174" spans="1:15" ht="12.75" hidden="1">
      <c r="A174" s="105"/>
      <c r="B174" s="105"/>
      <c r="C174" s="105"/>
      <c r="D174" s="105"/>
      <c r="E174" s="105"/>
      <c r="F174" s="105"/>
      <c r="G174" s="105"/>
      <c r="H174" s="113"/>
      <c r="I174" s="114"/>
      <c r="J174" s="114"/>
      <c r="K174" s="115"/>
      <c r="L174" s="119"/>
      <c r="M174" s="119"/>
      <c r="N174" s="119"/>
      <c r="O174" s="119"/>
    </row>
    <row r="175" spans="1:15" ht="12.75" hidden="1">
      <c r="A175" s="105"/>
      <c r="B175" s="105"/>
      <c r="C175" s="105"/>
      <c r="D175" s="105"/>
      <c r="E175" s="105"/>
      <c r="F175" s="105"/>
      <c r="G175" s="105"/>
      <c r="H175" s="116"/>
      <c r="I175" s="117"/>
      <c r="J175" s="117"/>
      <c r="K175" s="118"/>
      <c r="L175" s="119"/>
      <c r="M175" s="119"/>
      <c r="N175" s="119"/>
      <c r="O175" s="119"/>
    </row>
    <row r="176" spans="1:15" ht="14.25">
      <c r="A176" s="106"/>
      <c r="B176" s="106"/>
      <c r="C176" s="106"/>
      <c r="D176" s="106"/>
      <c r="E176" s="106"/>
      <c r="F176" s="106"/>
      <c r="G176" s="106"/>
      <c r="H176" s="19" t="s">
        <v>8</v>
      </c>
      <c r="I176" s="19" t="s">
        <v>9</v>
      </c>
      <c r="J176" s="19" t="s">
        <v>10</v>
      </c>
      <c r="K176" s="20" t="s">
        <v>11</v>
      </c>
      <c r="L176" s="19" t="s">
        <v>12</v>
      </c>
      <c r="M176" s="19" t="s">
        <v>13</v>
      </c>
      <c r="N176" s="19" t="s">
        <v>14</v>
      </c>
      <c r="O176" s="19" t="s">
        <v>15</v>
      </c>
    </row>
    <row r="177" spans="1:15" ht="14.25">
      <c r="A177" s="41"/>
      <c r="B177" s="42" t="s">
        <v>76</v>
      </c>
      <c r="C177" s="41"/>
      <c r="D177" s="41"/>
      <c r="E177" s="41"/>
      <c r="F177" s="41"/>
      <c r="G177" s="41"/>
      <c r="H177" s="19"/>
      <c r="I177" s="19"/>
      <c r="J177" s="19"/>
      <c r="K177" s="19"/>
      <c r="L177" s="19"/>
      <c r="M177" s="19"/>
      <c r="N177" s="19"/>
      <c r="O177" s="19"/>
    </row>
    <row r="178" spans="1:15" ht="12.75">
      <c r="A178" s="100" t="s">
        <v>16</v>
      </c>
      <c r="B178" s="101"/>
      <c r="C178" s="102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ht="26.25">
      <c r="A179" s="39">
        <v>235</v>
      </c>
      <c r="B179" s="39" t="s">
        <v>71</v>
      </c>
      <c r="C179" s="39">
        <v>180</v>
      </c>
      <c r="D179" s="39">
        <v>6.33</v>
      </c>
      <c r="E179" s="39">
        <v>16.3</v>
      </c>
      <c r="F179" s="39">
        <v>20.88</v>
      </c>
      <c r="G179" s="39">
        <v>220.1</v>
      </c>
      <c r="H179" s="39">
        <v>0.039</v>
      </c>
      <c r="I179" s="39">
        <v>11.8</v>
      </c>
      <c r="J179" s="39">
        <v>0.028</v>
      </c>
      <c r="K179" s="39">
        <v>0.069</v>
      </c>
      <c r="L179" s="39">
        <v>103</v>
      </c>
      <c r="M179" s="39">
        <v>123.84</v>
      </c>
      <c r="N179" s="39">
        <v>16</v>
      </c>
      <c r="O179" s="37">
        <v>0.251</v>
      </c>
    </row>
    <row r="180" spans="1:15" ht="13.5" thickBot="1">
      <c r="A180" s="39">
        <v>13</v>
      </c>
      <c r="B180" s="39" t="s">
        <v>50</v>
      </c>
      <c r="C180" s="48">
        <v>10</v>
      </c>
      <c r="D180" s="48">
        <v>0.08</v>
      </c>
      <c r="E180" s="99">
        <v>7.25</v>
      </c>
      <c r="F180" s="48" t="s">
        <v>143</v>
      </c>
      <c r="G180" s="48">
        <v>66</v>
      </c>
      <c r="H180" s="39">
        <v>0.05</v>
      </c>
      <c r="I180" s="39">
        <v>0</v>
      </c>
      <c r="J180" s="39">
        <v>0.1</v>
      </c>
      <c r="K180" s="39">
        <v>0.1</v>
      </c>
      <c r="L180" s="39">
        <v>24</v>
      </c>
      <c r="M180" s="39">
        <v>103</v>
      </c>
      <c r="N180" s="39">
        <v>0.5</v>
      </c>
      <c r="O180" s="27">
        <v>0</v>
      </c>
    </row>
    <row r="181" spans="1:15" ht="13.5" thickBot="1">
      <c r="A181" s="39">
        <v>947</v>
      </c>
      <c r="B181" s="39" t="s">
        <v>72</v>
      </c>
      <c r="C181" s="39">
        <v>200</v>
      </c>
      <c r="D181" s="39">
        <v>1.2</v>
      </c>
      <c r="E181" s="39">
        <v>1.3</v>
      </c>
      <c r="F181" s="39">
        <v>17.9</v>
      </c>
      <c r="G181" s="39">
        <v>107.8</v>
      </c>
      <c r="H181" s="39">
        <v>0</v>
      </c>
      <c r="I181" s="39">
        <v>0.2</v>
      </c>
      <c r="J181" s="39">
        <v>0.006</v>
      </c>
      <c r="K181" s="39">
        <v>0</v>
      </c>
      <c r="L181" s="39">
        <v>52.3</v>
      </c>
      <c r="M181" s="39">
        <v>42.2</v>
      </c>
      <c r="N181" s="39">
        <v>5.6</v>
      </c>
      <c r="O181" s="27">
        <v>0.1</v>
      </c>
    </row>
    <row r="182" spans="1:15" ht="13.5" thickBot="1">
      <c r="A182" s="39">
        <v>18</v>
      </c>
      <c r="B182" s="39" t="s">
        <v>18</v>
      </c>
      <c r="C182" s="39">
        <v>40</v>
      </c>
      <c r="D182" s="39">
        <v>6</v>
      </c>
      <c r="E182" s="39">
        <v>1.2</v>
      </c>
      <c r="F182" s="39">
        <v>20.6</v>
      </c>
      <c r="G182" s="39">
        <v>168</v>
      </c>
      <c r="H182" s="39">
        <v>0.13</v>
      </c>
      <c r="I182" s="39">
        <v>0</v>
      </c>
      <c r="J182" s="39">
        <v>0</v>
      </c>
      <c r="K182" s="39">
        <v>0.7</v>
      </c>
      <c r="L182" s="39">
        <v>158</v>
      </c>
      <c r="M182" s="39">
        <v>168</v>
      </c>
      <c r="N182" s="39">
        <v>13.2</v>
      </c>
      <c r="O182" s="27">
        <v>0.5</v>
      </c>
    </row>
    <row r="183" spans="1:15" ht="13.5" thickBot="1">
      <c r="A183" s="39"/>
      <c r="B183" s="39" t="s">
        <v>19</v>
      </c>
      <c r="C183" s="39">
        <v>150</v>
      </c>
      <c r="D183" s="39">
        <v>2.1</v>
      </c>
      <c r="E183" s="39">
        <v>0.2</v>
      </c>
      <c r="F183" s="39">
        <v>52.2</v>
      </c>
      <c r="G183" s="39">
        <v>181.5</v>
      </c>
      <c r="H183" s="39">
        <v>0.06</v>
      </c>
      <c r="I183" s="39">
        <v>6.2</v>
      </c>
      <c r="J183" s="39">
        <v>0.1</v>
      </c>
      <c r="K183" s="39">
        <v>0.3</v>
      </c>
      <c r="L183" s="39">
        <v>115.3</v>
      </c>
      <c r="M183" s="39">
        <v>120</v>
      </c>
      <c r="N183" s="39">
        <v>30.6</v>
      </c>
      <c r="O183" s="27">
        <v>3.4</v>
      </c>
    </row>
    <row r="184" spans="1:15" ht="22.5" customHeight="1" thickBot="1">
      <c r="A184" s="65"/>
      <c r="B184" s="75" t="s">
        <v>66</v>
      </c>
      <c r="C184" s="76">
        <f>SUM(C179:C183)</f>
        <v>580</v>
      </c>
      <c r="D184" s="76">
        <f aca="true" t="shared" si="15" ref="D184:O184">SUM(D179:D183)</f>
        <v>15.709999999999999</v>
      </c>
      <c r="E184" s="76">
        <f t="shared" si="15"/>
        <v>26.25</v>
      </c>
      <c r="F184" s="76">
        <f t="shared" si="15"/>
        <v>111.58000000000001</v>
      </c>
      <c r="G184" s="76">
        <f t="shared" si="15"/>
        <v>743.4000000000001</v>
      </c>
      <c r="H184" s="76">
        <f t="shared" si="15"/>
        <v>0.279</v>
      </c>
      <c r="I184" s="76">
        <f t="shared" si="15"/>
        <v>18.2</v>
      </c>
      <c r="J184" s="76">
        <f t="shared" si="15"/>
        <v>0.234</v>
      </c>
      <c r="K184" s="76">
        <f t="shared" si="15"/>
        <v>1.169</v>
      </c>
      <c r="L184" s="76">
        <f t="shared" si="15"/>
        <v>452.6</v>
      </c>
      <c r="M184" s="76">
        <f t="shared" si="15"/>
        <v>557.04</v>
      </c>
      <c r="N184" s="76">
        <f t="shared" si="15"/>
        <v>65.9</v>
      </c>
      <c r="O184" s="54">
        <f t="shared" si="15"/>
        <v>4.2509999999999994</v>
      </c>
    </row>
    <row r="185" spans="1:15" ht="15.75" thickBot="1">
      <c r="A185" s="55"/>
      <c r="B185" s="17" t="s">
        <v>21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13.5" thickBot="1">
      <c r="A186" s="32">
        <v>71</v>
      </c>
      <c r="B186" s="27" t="s">
        <v>140</v>
      </c>
      <c r="C186" s="27">
        <v>60</v>
      </c>
      <c r="D186" s="27">
        <v>2.34</v>
      </c>
      <c r="E186" s="27">
        <v>0</v>
      </c>
      <c r="F186" s="27">
        <v>3.01</v>
      </c>
      <c r="G186" s="27">
        <v>80.71</v>
      </c>
      <c r="H186" s="27">
        <v>0.1</v>
      </c>
      <c r="I186" s="27">
        <v>8.35</v>
      </c>
      <c r="J186" s="27">
        <v>0</v>
      </c>
      <c r="K186" s="27">
        <v>2.6</v>
      </c>
      <c r="L186" s="27">
        <v>19.21</v>
      </c>
      <c r="M186" s="27">
        <v>40.04</v>
      </c>
      <c r="N186" s="27">
        <v>11.69</v>
      </c>
      <c r="O186" s="27">
        <v>0.5</v>
      </c>
    </row>
    <row r="187" spans="1:15" ht="27" thickBot="1">
      <c r="A187" s="32">
        <v>99</v>
      </c>
      <c r="B187" s="27" t="s">
        <v>73</v>
      </c>
      <c r="C187" s="27" t="s">
        <v>39</v>
      </c>
      <c r="D187" s="27">
        <v>2.5</v>
      </c>
      <c r="E187" s="27">
        <v>9.93</v>
      </c>
      <c r="F187" s="27">
        <v>14.25</v>
      </c>
      <c r="G187" s="27">
        <v>137.5</v>
      </c>
      <c r="H187" s="27">
        <v>0.004</v>
      </c>
      <c r="I187" s="27">
        <v>4.86</v>
      </c>
      <c r="J187" s="27">
        <v>0.05</v>
      </c>
      <c r="K187" s="27">
        <v>0.8</v>
      </c>
      <c r="L187" s="27">
        <v>55.2</v>
      </c>
      <c r="M187" s="27">
        <v>87.2</v>
      </c>
      <c r="N187" s="27">
        <v>32</v>
      </c>
      <c r="O187" s="27">
        <v>1.6</v>
      </c>
    </row>
    <row r="188" spans="1:15" ht="13.5" thickBot="1">
      <c r="A188" s="32">
        <v>278</v>
      </c>
      <c r="B188" s="27" t="s">
        <v>74</v>
      </c>
      <c r="C188" s="27">
        <v>80</v>
      </c>
      <c r="D188" s="27">
        <v>6.7</v>
      </c>
      <c r="E188" s="27">
        <v>16.6</v>
      </c>
      <c r="F188" s="27">
        <v>25.56</v>
      </c>
      <c r="G188" s="27">
        <v>284.8</v>
      </c>
      <c r="H188" s="27">
        <v>0.2</v>
      </c>
      <c r="I188" s="27">
        <v>12.3</v>
      </c>
      <c r="J188" s="27">
        <v>0.075</v>
      </c>
      <c r="K188" s="27">
        <v>2.5</v>
      </c>
      <c r="L188" s="27">
        <v>58.43</v>
      </c>
      <c r="M188" s="27">
        <v>182.4</v>
      </c>
      <c r="N188" s="27">
        <v>17.7</v>
      </c>
      <c r="O188" s="27">
        <v>1.4</v>
      </c>
    </row>
    <row r="189" spans="1:15" ht="27" thickBot="1">
      <c r="A189" s="32">
        <v>309</v>
      </c>
      <c r="B189" s="27" t="s">
        <v>93</v>
      </c>
      <c r="C189" s="27">
        <v>150</v>
      </c>
      <c r="D189" s="27">
        <v>2</v>
      </c>
      <c r="E189" s="27">
        <v>4.7</v>
      </c>
      <c r="F189" s="27">
        <v>18.43</v>
      </c>
      <c r="G189" s="27">
        <v>146</v>
      </c>
      <c r="H189" s="27">
        <v>0.15</v>
      </c>
      <c r="I189" s="27">
        <v>0</v>
      </c>
      <c r="J189" s="27">
        <v>0</v>
      </c>
      <c r="K189" s="27">
        <v>0.9</v>
      </c>
      <c r="L189" s="27">
        <v>43</v>
      </c>
      <c r="M189" s="27">
        <v>45.58</v>
      </c>
      <c r="N189" s="27">
        <v>9.98</v>
      </c>
      <c r="O189" s="27">
        <v>1</v>
      </c>
    </row>
    <row r="190" spans="1:15" ht="13.5" thickBot="1">
      <c r="A190" s="32">
        <v>342</v>
      </c>
      <c r="B190" s="27" t="s">
        <v>61</v>
      </c>
      <c r="C190" s="27">
        <v>200</v>
      </c>
      <c r="D190" s="27">
        <v>0.16</v>
      </c>
      <c r="E190" s="27">
        <v>0</v>
      </c>
      <c r="F190" s="27">
        <v>69.16</v>
      </c>
      <c r="G190" s="27">
        <v>176.2</v>
      </c>
      <c r="H190" s="27">
        <v>0.01</v>
      </c>
      <c r="I190" s="27">
        <v>18</v>
      </c>
      <c r="J190" s="27">
        <v>0</v>
      </c>
      <c r="K190" s="27">
        <v>0</v>
      </c>
      <c r="L190" s="27">
        <v>64</v>
      </c>
      <c r="M190" s="27">
        <v>104.3</v>
      </c>
      <c r="N190" s="27">
        <v>3.6</v>
      </c>
      <c r="O190" s="27">
        <v>0.18</v>
      </c>
    </row>
    <row r="191" spans="1:15" ht="13.5" thickBot="1">
      <c r="A191" s="32" t="s">
        <v>27</v>
      </c>
      <c r="B191" s="27" t="s">
        <v>28</v>
      </c>
      <c r="C191" s="27">
        <v>40</v>
      </c>
      <c r="D191" s="56">
        <v>2.64</v>
      </c>
      <c r="E191" s="27">
        <v>0.48</v>
      </c>
      <c r="F191" s="27">
        <v>13.36</v>
      </c>
      <c r="G191" s="27">
        <v>69.9</v>
      </c>
      <c r="H191" s="27">
        <v>0.13</v>
      </c>
      <c r="I191" s="27">
        <v>0</v>
      </c>
      <c r="J191" s="27">
        <v>0</v>
      </c>
      <c r="K191" s="27">
        <v>0.52</v>
      </c>
      <c r="L191" s="27">
        <v>94</v>
      </c>
      <c r="M191" s="27">
        <v>168</v>
      </c>
      <c r="N191" s="27">
        <v>13.2</v>
      </c>
      <c r="O191" s="27">
        <v>0.22</v>
      </c>
    </row>
    <row r="192" spans="1:15" ht="13.5" thickBot="1">
      <c r="A192" s="32" t="s">
        <v>27</v>
      </c>
      <c r="B192" s="27" t="s">
        <v>30</v>
      </c>
      <c r="C192" s="27">
        <v>30</v>
      </c>
      <c r="D192" s="56">
        <v>1.98</v>
      </c>
      <c r="E192" s="27">
        <v>0.4</v>
      </c>
      <c r="F192" s="27">
        <v>10.02</v>
      </c>
      <c r="G192" s="27">
        <v>52.2</v>
      </c>
      <c r="H192" s="27">
        <v>0.4</v>
      </c>
      <c r="I192" s="27">
        <v>0.4</v>
      </c>
      <c r="J192" s="27">
        <v>0.06</v>
      </c>
      <c r="K192" s="27">
        <v>0.3</v>
      </c>
      <c r="L192" s="27">
        <v>54</v>
      </c>
      <c r="M192" s="27">
        <v>141.6</v>
      </c>
      <c r="N192" s="27">
        <v>63.6</v>
      </c>
      <c r="O192" s="27">
        <v>2.8</v>
      </c>
    </row>
    <row r="193" spans="1:15" ht="13.5" thickBot="1">
      <c r="A193" s="60"/>
      <c r="B193" s="34" t="s">
        <v>20</v>
      </c>
      <c r="C193" s="34">
        <v>820</v>
      </c>
      <c r="D193" s="54">
        <f>SUM(D186:D192)</f>
        <v>18.32</v>
      </c>
      <c r="E193" s="54">
        <f aca="true" t="shared" si="16" ref="E193:O193">SUM(E186:E192)</f>
        <v>32.11</v>
      </c>
      <c r="F193" s="54">
        <f t="shared" si="16"/>
        <v>153.79</v>
      </c>
      <c r="G193" s="54">
        <f t="shared" si="16"/>
        <v>947.3100000000001</v>
      </c>
      <c r="H193" s="54">
        <f t="shared" si="16"/>
        <v>0.9940000000000001</v>
      </c>
      <c r="I193" s="54">
        <f t="shared" si="16"/>
        <v>43.910000000000004</v>
      </c>
      <c r="J193" s="54">
        <f t="shared" si="16"/>
        <v>0.185</v>
      </c>
      <c r="K193" s="54">
        <f t="shared" si="16"/>
        <v>7.62</v>
      </c>
      <c r="L193" s="54">
        <f t="shared" si="16"/>
        <v>387.84000000000003</v>
      </c>
      <c r="M193" s="54">
        <f t="shared" si="16"/>
        <v>769.12</v>
      </c>
      <c r="N193" s="54">
        <f t="shared" si="16"/>
        <v>151.77</v>
      </c>
      <c r="O193" s="54">
        <f t="shared" si="16"/>
        <v>7.699999999999999</v>
      </c>
    </row>
    <row r="194" spans="1:15" ht="13.5" thickBot="1">
      <c r="A194" s="60"/>
      <c r="B194" s="34" t="s">
        <v>66</v>
      </c>
      <c r="C194" s="34">
        <f>SUM(C184,C193)</f>
        <v>1400</v>
      </c>
      <c r="D194" s="34">
        <f aca="true" t="shared" si="17" ref="D194:O194">SUM(D184,D193)</f>
        <v>34.03</v>
      </c>
      <c r="E194" s="34">
        <f t="shared" si="17"/>
        <v>58.36</v>
      </c>
      <c r="F194" s="34">
        <f t="shared" si="17"/>
        <v>265.37</v>
      </c>
      <c r="G194" s="34">
        <f t="shared" si="17"/>
        <v>1690.71</v>
      </c>
      <c r="H194" s="34">
        <v>1.2</v>
      </c>
      <c r="I194" s="34">
        <f t="shared" si="17"/>
        <v>62.11</v>
      </c>
      <c r="J194" s="34">
        <v>0.7</v>
      </c>
      <c r="K194" s="34">
        <f t="shared" si="17"/>
        <v>8.789</v>
      </c>
      <c r="L194" s="34">
        <f t="shared" si="17"/>
        <v>840.44</v>
      </c>
      <c r="M194" s="34">
        <f t="shared" si="17"/>
        <v>1326.1599999999999</v>
      </c>
      <c r="N194" s="34">
        <f t="shared" si="17"/>
        <v>217.67000000000002</v>
      </c>
      <c r="O194" s="34">
        <f t="shared" si="17"/>
        <v>11.950999999999999</v>
      </c>
    </row>
    <row r="195" spans="1:15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7" spans="1:15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7" spans="1:15" ht="13.5">
      <c r="A207" s="104" t="s">
        <v>32</v>
      </c>
      <c r="B207" s="104" t="s">
        <v>1</v>
      </c>
      <c r="C207" s="104" t="s">
        <v>2</v>
      </c>
      <c r="D207" s="107" t="s">
        <v>0</v>
      </c>
      <c r="E207" s="108"/>
      <c r="F207" s="109"/>
      <c r="G207" s="104" t="s">
        <v>33</v>
      </c>
      <c r="H207" s="110" t="s">
        <v>5</v>
      </c>
      <c r="I207" s="111"/>
      <c r="J207" s="111"/>
      <c r="K207" s="112"/>
      <c r="L207" s="119" t="s">
        <v>6</v>
      </c>
      <c r="M207" s="119"/>
      <c r="N207" s="119"/>
      <c r="O207" s="119"/>
    </row>
    <row r="208" spans="1:15" ht="12.75">
      <c r="A208" s="105"/>
      <c r="B208" s="105"/>
      <c r="C208" s="105"/>
      <c r="D208" s="104" t="s">
        <v>3</v>
      </c>
      <c r="E208" s="104" t="s">
        <v>31</v>
      </c>
      <c r="F208" s="104" t="s">
        <v>4</v>
      </c>
      <c r="G208" s="105"/>
      <c r="H208" s="113"/>
      <c r="I208" s="114"/>
      <c r="J208" s="114"/>
      <c r="K208" s="115"/>
      <c r="L208" s="119"/>
      <c r="M208" s="119"/>
      <c r="N208" s="119"/>
      <c r="O208" s="119"/>
    </row>
    <row r="209" spans="1:15" ht="12.75">
      <c r="A209" s="105"/>
      <c r="B209" s="105"/>
      <c r="C209" s="105"/>
      <c r="D209" s="105"/>
      <c r="E209" s="105"/>
      <c r="F209" s="105"/>
      <c r="G209" s="105"/>
      <c r="H209" s="113"/>
      <c r="I209" s="114"/>
      <c r="J209" s="114"/>
      <c r="K209" s="115"/>
      <c r="L209" s="119"/>
      <c r="M209" s="119"/>
      <c r="N209" s="119"/>
      <c r="O209" s="119"/>
    </row>
    <row r="210" spans="1:15" ht="12.75">
      <c r="A210" s="105"/>
      <c r="B210" s="105"/>
      <c r="C210" s="105"/>
      <c r="D210" s="105"/>
      <c r="E210" s="105"/>
      <c r="F210" s="105"/>
      <c r="G210" s="105"/>
      <c r="H210" s="116"/>
      <c r="I210" s="117"/>
      <c r="J210" s="117"/>
      <c r="K210" s="118"/>
      <c r="L210" s="119"/>
      <c r="M210" s="119"/>
      <c r="N210" s="119"/>
      <c r="O210" s="119"/>
    </row>
    <row r="211" spans="1:15" ht="14.25">
      <c r="A211" s="106"/>
      <c r="B211" s="106"/>
      <c r="C211" s="106"/>
      <c r="D211" s="106"/>
      <c r="E211" s="106"/>
      <c r="F211" s="106"/>
      <c r="G211" s="106"/>
      <c r="H211" s="19" t="s">
        <v>8</v>
      </c>
      <c r="I211" s="19" t="s">
        <v>9</v>
      </c>
      <c r="J211" s="19" t="s">
        <v>10</v>
      </c>
      <c r="K211" s="20" t="s">
        <v>11</v>
      </c>
      <c r="L211" s="19" t="s">
        <v>12</v>
      </c>
      <c r="M211" s="19" t="s">
        <v>13</v>
      </c>
      <c r="N211" s="19" t="s">
        <v>14</v>
      </c>
      <c r="O211" s="19" t="s">
        <v>15</v>
      </c>
    </row>
    <row r="212" spans="1:15" ht="14.25">
      <c r="A212" s="41"/>
      <c r="B212" s="42" t="s">
        <v>77</v>
      </c>
      <c r="C212" s="41"/>
      <c r="D212" s="41"/>
      <c r="E212" s="41"/>
      <c r="F212" s="41"/>
      <c r="G212" s="41"/>
      <c r="H212" s="19"/>
      <c r="I212" s="19"/>
      <c r="J212" s="19"/>
      <c r="K212" s="19"/>
      <c r="L212" s="19"/>
      <c r="M212" s="19"/>
      <c r="N212" s="19"/>
      <c r="O212" s="19"/>
    </row>
    <row r="213" spans="1:15" ht="12.75">
      <c r="A213" s="100" t="s">
        <v>16</v>
      </c>
      <c r="B213" s="101"/>
      <c r="C213" s="102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ht="12.75">
      <c r="A214" s="39">
        <v>196</v>
      </c>
      <c r="B214" s="39" t="s">
        <v>78</v>
      </c>
      <c r="C214" s="39">
        <v>180</v>
      </c>
      <c r="D214" s="39">
        <v>4.9</v>
      </c>
      <c r="E214" s="39">
        <v>7.1</v>
      </c>
      <c r="F214" s="39">
        <v>104.22</v>
      </c>
      <c r="G214" s="58">
        <v>464</v>
      </c>
      <c r="H214" s="39">
        <v>0.45</v>
      </c>
      <c r="I214" s="39">
        <v>0.4</v>
      </c>
      <c r="J214" s="39">
        <v>0</v>
      </c>
      <c r="K214" s="39">
        <v>0.4</v>
      </c>
      <c r="L214" s="39">
        <v>93.6</v>
      </c>
      <c r="M214" s="39">
        <v>139.7</v>
      </c>
      <c r="N214" s="39">
        <v>39.9</v>
      </c>
      <c r="O214" s="39">
        <v>0.9</v>
      </c>
    </row>
    <row r="215" spans="1:15" ht="27" thickBot="1">
      <c r="A215" s="32" t="s">
        <v>79</v>
      </c>
      <c r="B215" s="27" t="s">
        <v>80</v>
      </c>
      <c r="C215" s="27">
        <v>60</v>
      </c>
      <c r="D215" s="27">
        <v>6</v>
      </c>
      <c r="E215" s="27">
        <v>11</v>
      </c>
      <c r="F215" s="27">
        <v>3</v>
      </c>
      <c r="G215" s="56">
        <v>162</v>
      </c>
      <c r="H215" s="27">
        <v>0</v>
      </c>
      <c r="I215" s="27">
        <v>0.5</v>
      </c>
      <c r="J215" s="27">
        <v>0.06</v>
      </c>
      <c r="K215" s="27">
        <v>0.2</v>
      </c>
      <c r="L215" s="27">
        <v>85</v>
      </c>
      <c r="M215" s="27">
        <v>220</v>
      </c>
      <c r="N215" s="27">
        <v>23</v>
      </c>
      <c r="O215" s="27">
        <v>0.3</v>
      </c>
    </row>
    <row r="216" spans="1:15" ht="26.25">
      <c r="A216" s="31">
        <v>418</v>
      </c>
      <c r="B216" s="37" t="s">
        <v>17</v>
      </c>
      <c r="C216" s="37">
        <v>200</v>
      </c>
      <c r="D216" s="37">
        <v>3.8</v>
      </c>
      <c r="E216" s="37">
        <v>3.6</v>
      </c>
      <c r="F216" s="37" t="s">
        <v>81</v>
      </c>
      <c r="G216" s="57">
        <v>123.7</v>
      </c>
      <c r="H216" s="33">
        <v>0.024</v>
      </c>
      <c r="I216" s="33">
        <v>0.6</v>
      </c>
      <c r="J216" s="33">
        <v>0.026</v>
      </c>
      <c r="K216" s="33">
        <v>0</v>
      </c>
      <c r="L216" s="33">
        <v>141.3</v>
      </c>
      <c r="M216" s="33">
        <v>114.8</v>
      </c>
      <c r="N216" s="33">
        <v>30</v>
      </c>
      <c r="O216" s="33">
        <v>1.7</v>
      </c>
    </row>
    <row r="217" spans="1:15" ht="13.5" thickBot="1">
      <c r="A217" s="32">
        <v>18</v>
      </c>
      <c r="B217" s="27" t="s">
        <v>18</v>
      </c>
      <c r="C217" s="27">
        <v>40</v>
      </c>
      <c r="D217" s="27">
        <v>6</v>
      </c>
      <c r="E217" s="27">
        <v>3.2</v>
      </c>
      <c r="F217" s="27">
        <v>20.6</v>
      </c>
      <c r="G217" s="56">
        <v>104.7</v>
      </c>
      <c r="H217" s="27">
        <v>0.02</v>
      </c>
      <c r="I217" s="27">
        <v>0</v>
      </c>
      <c r="J217" s="27">
        <v>0</v>
      </c>
      <c r="K217" s="27">
        <v>0.7</v>
      </c>
      <c r="L217" s="27">
        <v>168</v>
      </c>
      <c r="M217" s="27">
        <v>168</v>
      </c>
      <c r="N217" s="27">
        <v>13.2</v>
      </c>
      <c r="O217" s="27">
        <v>0.5</v>
      </c>
    </row>
    <row r="218" spans="1:15" ht="13.5" thickBot="1">
      <c r="A218" s="32"/>
      <c r="B218" s="27" t="s">
        <v>19</v>
      </c>
      <c r="C218" s="27">
        <v>150</v>
      </c>
      <c r="D218" s="27">
        <v>0.2</v>
      </c>
      <c r="E218" s="27">
        <v>0.4</v>
      </c>
      <c r="F218" s="27">
        <v>42.2</v>
      </c>
      <c r="G218" s="27">
        <v>151.5</v>
      </c>
      <c r="H218" s="27">
        <v>0.06</v>
      </c>
      <c r="I218" s="27">
        <v>10.35</v>
      </c>
      <c r="J218" s="27">
        <v>0</v>
      </c>
      <c r="K218" s="27">
        <v>1.5</v>
      </c>
      <c r="L218" s="27">
        <v>115.3</v>
      </c>
      <c r="M218" s="27">
        <v>120.6</v>
      </c>
      <c r="N218" s="27">
        <v>22.6</v>
      </c>
      <c r="O218" s="27">
        <v>1.3</v>
      </c>
    </row>
    <row r="219" spans="1:15" ht="18.75" customHeight="1" thickBot="1">
      <c r="A219" s="60"/>
      <c r="B219" s="34" t="s">
        <v>20</v>
      </c>
      <c r="C219" s="54">
        <f>SUM(C214:C218)</f>
        <v>630</v>
      </c>
      <c r="D219" s="54">
        <f aca="true" t="shared" si="18" ref="D219:O219">SUM(D214:D218)</f>
        <v>20.9</v>
      </c>
      <c r="E219" s="54">
        <f t="shared" si="18"/>
        <v>25.3</v>
      </c>
      <c r="F219" s="54">
        <v>218.22</v>
      </c>
      <c r="G219" s="54">
        <f t="shared" si="18"/>
        <v>1005.9000000000001</v>
      </c>
      <c r="H219" s="54">
        <f t="shared" si="18"/>
        <v>0.554</v>
      </c>
      <c r="I219" s="54">
        <f t="shared" si="18"/>
        <v>11.85</v>
      </c>
      <c r="J219" s="54">
        <f t="shared" si="18"/>
        <v>0.086</v>
      </c>
      <c r="K219" s="54">
        <f t="shared" si="18"/>
        <v>2.8</v>
      </c>
      <c r="L219" s="54">
        <f t="shared" si="18"/>
        <v>603.1999999999999</v>
      </c>
      <c r="M219" s="54">
        <f t="shared" si="18"/>
        <v>763.1</v>
      </c>
      <c r="N219" s="54">
        <f t="shared" si="18"/>
        <v>128.70000000000002</v>
      </c>
      <c r="O219" s="54">
        <f t="shared" si="18"/>
        <v>4.7</v>
      </c>
    </row>
    <row r="220" spans="1:15" ht="13.5" thickBot="1">
      <c r="A220" s="32"/>
      <c r="B220" s="34" t="s">
        <v>21</v>
      </c>
      <c r="C220" s="27"/>
      <c r="D220" s="27"/>
      <c r="E220" s="27"/>
      <c r="F220" s="27"/>
      <c r="G220" s="56"/>
      <c r="H220" s="27"/>
      <c r="I220" s="27"/>
      <c r="J220" s="27"/>
      <c r="K220" s="27"/>
      <c r="L220" s="27"/>
      <c r="M220" s="27"/>
      <c r="N220" s="27"/>
      <c r="O220" s="27"/>
    </row>
    <row r="221" spans="1:15" ht="27" thickBot="1">
      <c r="A221" s="32">
        <v>24</v>
      </c>
      <c r="B221" s="27" t="s">
        <v>82</v>
      </c>
      <c r="C221" s="27">
        <v>60</v>
      </c>
      <c r="D221" s="27">
        <v>0.6</v>
      </c>
      <c r="E221" s="27">
        <v>7.6</v>
      </c>
      <c r="F221" s="27">
        <v>1.98</v>
      </c>
      <c r="G221" s="27">
        <v>67.6</v>
      </c>
      <c r="H221" s="27">
        <v>0.02</v>
      </c>
      <c r="I221" s="27">
        <v>5.1</v>
      </c>
      <c r="J221" s="27">
        <v>0.028</v>
      </c>
      <c r="K221" s="27">
        <v>1.64</v>
      </c>
      <c r="L221" s="27">
        <v>89.91</v>
      </c>
      <c r="M221" s="27">
        <v>86.59</v>
      </c>
      <c r="N221" s="27">
        <v>8.4</v>
      </c>
      <c r="O221" s="27">
        <v>1.05</v>
      </c>
    </row>
    <row r="222" spans="1:15" ht="27" thickBot="1">
      <c r="A222" s="32">
        <v>96</v>
      </c>
      <c r="B222" s="27" t="s">
        <v>83</v>
      </c>
      <c r="C222" s="27">
        <v>250</v>
      </c>
      <c r="D222" s="27">
        <v>2.2</v>
      </c>
      <c r="E222" s="27">
        <v>15.2</v>
      </c>
      <c r="F222" s="27">
        <v>15.58</v>
      </c>
      <c r="G222" s="27">
        <v>217.9</v>
      </c>
      <c r="H222" s="27">
        <v>0.15</v>
      </c>
      <c r="I222" s="27">
        <v>8.6</v>
      </c>
      <c r="J222" s="27">
        <v>0.13</v>
      </c>
      <c r="K222" s="27">
        <v>2.43</v>
      </c>
      <c r="L222" s="27">
        <v>66.97</v>
      </c>
      <c r="M222" s="27">
        <v>134.95</v>
      </c>
      <c r="N222" s="27">
        <v>13</v>
      </c>
      <c r="O222" s="27">
        <v>1.03</v>
      </c>
    </row>
    <row r="223" spans="1:15" ht="27" thickBot="1">
      <c r="A223" s="32">
        <v>232</v>
      </c>
      <c r="B223" s="27" t="s">
        <v>84</v>
      </c>
      <c r="C223" s="27">
        <v>200</v>
      </c>
      <c r="D223" s="27">
        <v>14.8</v>
      </c>
      <c r="E223" s="27">
        <v>25.2</v>
      </c>
      <c r="F223" s="27">
        <v>20</v>
      </c>
      <c r="G223" s="27">
        <v>376</v>
      </c>
      <c r="H223" s="27">
        <v>0.1</v>
      </c>
      <c r="I223" s="27">
        <v>18.12</v>
      </c>
      <c r="J223" s="27">
        <v>0.4</v>
      </c>
      <c r="K223" s="27">
        <v>3.2</v>
      </c>
      <c r="L223" s="27">
        <v>186.8</v>
      </c>
      <c r="M223" s="27">
        <v>268.3</v>
      </c>
      <c r="N223" s="27">
        <v>27.3</v>
      </c>
      <c r="O223" s="27">
        <v>1.2</v>
      </c>
    </row>
    <row r="224" spans="1:15" ht="13.5" thickBot="1">
      <c r="A224" s="32">
        <v>389</v>
      </c>
      <c r="B224" s="27" t="s">
        <v>85</v>
      </c>
      <c r="C224" s="27">
        <v>200</v>
      </c>
      <c r="D224" s="27">
        <v>1</v>
      </c>
      <c r="E224" s="27">
        <v>0</v>
      </c>
      <c r="F224" s="27">
        <v>24.4</v>
      </c>
      <c r="G224" s="27">
        <v>251.6</v>
      </c>
      <c r="H224" s="27">
        <v>0.02</v>
      </c>
      <c r="I224" s="27">
        <v>14.3</v>
      </c>
      <c r="J224" s="27">
        <v>0</v>
      </c>
      <c r="K224" s="27">
        <v>0.3</v>
      </c>
      <c r="L224" s="27">
        <v>23.4</v>
      </c>
      <c r="M224" s="27">
        <v>63.4</v>
      </c>
      <c r="N224" s="27">
        <v>17</v>
      </c>
      <c r="O224" s="27">
        <v>0.603</v>
      </c>
    </row>
    <row r="225" spans="1:15" ht="32.25" customHeight="1" thickBot="1">
      <c r="A225" s="32" t="s">
        <v>27</v>
      </c>
      <c r="B225" s="27" t="s">
        <v>28</v>
      </c>
      <c r="C225" s="27">
        <v>40</v>
      </c>
      <c r="D225" s="56">
        <v>2.64</v>
      </c>
      <c r="E225" s="27">
        <v>0.48</v>
      </c>
      <c r="F225" s="27">
        <v>13.36</v>
      </c>
      <c r="G225" s="27">
        <v>69.9</v>
      </c>
      <c r="H225" s="27">
        <v>0.02</v>
      </c>
      <c r="I225" s="27">
        <v>0</v>
      </c>
      <c r="J225" s="27">
        <v>0</v>
      </c>
      <c r="K225" s="27">
        <v>0.26</v>
      </c>
      <c r="L225" s="27">
        <v>94</v>
      </c>
      <c r="M225" s="27">
        <v>168</v>
      </c>
      <c r="N225" s="27">
        <v>13.2</v>
      </c>
      <c r="O225" s="27">
        <v>0.22</v>
      </c>
    </row>
    <row r="226" spans="1:15" ht="13.5" thickBot="1">
      <c r="A226" s="32" t="s">
        <v>27</v>
      </c>
      <c r="B226" s="27" t="s">
        <v>30</v>
      </c>
      <c r="C226" s="27">
        <v>30</v>
      </c>
      <c r="D226" s="56">
        <v>1.98</v>
      </c>
      <c r="E226" s="27">
        <v>0.4</v>
      </c>
      <c r="F226" s="27">
        <v>10.02</v>
      </c>
      <c r="G226" s="27">
        <v>52.2</v>
      </c>
      <c r="H226" s="27">
        <v>0.4</v>
      </c>
      <c r="I226" s="27">
        <v>0.4</v>
      </c>
      <c r="J226" s="27">
        <v>0.06</v>
      </c>
      <c r="K226" s="27">
        <v>0.3</v>
      </c>
      <c r="L226" s="27">
        <v>54</v>
      </c>
      <c r="M226" s="27">
        <v>141.6</v>
      </c>
      <c r="N226" s="27">
        <v>63</v>
      </c>
      <c r="O226" s="27">
        <v>2.1</v>
      </c>
    </row>
    <row r="227" spans="1:15" ht="13.5" thickBot="1">
      <c r="A227" s="60"/>
      <c r="B227" s="34" t="s">
        <v>20</v>
      </c>
      <c r="C227" s="34">
        <f>SUM(C221:C226)</f>
        <v>780</v>
      </c>
      <c r="D227" s="34">
        <f aca="true" t="shared" si="19" ref="D227:N227">SUM(D221:D226)</f>
        <v>23.220000000000002</v>
      </c>
      <c r="E227" s="34">
        <f t="shared" si="19"/>
        <v>48.879999999999995</v>
      </c>
      <c r="F227" s="34">
        <f t="shared" si="19"/>
        <v>85.33999999999999</v>
      </c>
      <c r="G227" s="34">
        <f t="shared" si="19"/>
        <v>1035.2</v>
      </c>
      <c r="H227" s="34">
        <f t="shared" si="19"/>
        <v>0.7100000000000001</v>
      </c>
      <c r="I227" s="34">
        <f t="shared" si="19"/>
        <v>46.52</v>
      </c>
      <c r="J227" s="34">
        <f t="shared" si="19"/>
        <v>0.6180000000000001</v>
      </c>
      <c r="K227" s="34">
        <f t="shared" si="19"/>
        <v>8.13</v>
      </c>
      <c r="L227" s="34">
        <f t="shared" si="19"/>
        <v>515.0799999999999</v>
      </c>
      <c r="M227" s="34">
        <f t="shared" si="19"/>
        <v>862.84</v>
      </c>
      <c r="N227" s="34">
        <f t="shared" si="19"/>
        <v>141.9</v>
      </c>
      <c r="O227" s="34">
        <f>SUM(O221:O226)</f>
        <v>6.202999999999999</v>
      </c>
    </row>
    <row r="228" spans="1:15" ht="18" customHeight="1" thickBot="1">
      <c r="A228" s="60"/>
      <c r="B228" s="34" t="s">
        <v>66</v>
      </c>
      <c r="C228" s="34">
        <f>SUM(C219,C227)</f>
        <v>1410</v>
      </c>
      <c r="D228" s="34">
        <f aca="true" t="shared" si="20" ref="D228:N228">SUM(D219,D227)</f>
        <v>44.120000000000005</v>
      </c>
      <c r="E228" s="34">
        <f t="shared" si="20"/>
        <v>74.17999999999999</v>
      </c>
      <c r="F228" s="34">
        <f t="shared" si="20"/>
        <v>303.56</v>
      </c>
      <c r="G228" s="34">
        <f t="shared" si="20"/>
        <v>2041.1000000000001</v>
      </c>
      <c r="H228" s="34">
        <v>1.2</v>
      </c>
      <c r="I228" s="34">
        <f t="shared" si="20"/>
        <v>58.370000000000005</v>
      </c>
      <c r="J228" s="34">
        <f t="shared" si="20"/>
        <v>0.7040000000000001</v>
      </c>
      <c r="K228" s="34">
        <f t="shared" si="20"/>
        <v>10.93</v>
      </c>
      <c r="L228" s="34">
        <f t="shared" si="20"/>
        <v>1118.2799999999997</v>
      </c>
      <c r="M228" s="34">
        <f t="shared" si="20"/>
        <v>1625.94</v>
      </c>
      <c r="N228" s="34">
        <f t="shared" si="20"/>
        <v>270.6</v>
      </c>
      <c r="O228" s="34">
        <v>12</v>
      </c>
    </row>
    <row r="229" spans="1:15" ht="12.7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1:15" ht="12.7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1:15" ht="12.7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1:15" ht="12.7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1:15" ht="12.7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1:15" ht="12.7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7" spans="1:15" ht="13.5">
      <c r="A237" s="104" t="s">
        <v>32</v>
      </c>
      <c r="B237" s="104" t="s">
        <v>1</v>
      </c>
      <c r="C237" s="104" t="s">
        <v>2</v>
      </c>
      <c r="D237" s="107" t="s">
        <v>0</v>
      </c>
      <c r="E237" s="108"/>
      <c r="F237" s="109"/>
      <c r="G237" s="104" t="s">
        <v>33</v>
      </c>
      <c r="H237" s="110" t="s">
        <v>5</v>
      </c>
      <c r="I237" s="111"/>
      <c r="J237" s="111"/>
      <c r="K237" s="112"/>
      <c r="L237" s="119" t="s">
        <v>6</v>
      </c>
      <c r="M237" s="119"/>
      <c r="N237" s="119"/>
      <c r="O237" s="119"/>
    </row>
    <row r="238" spans="1:15" ht="12.75">
      <c r="A238" s="105"/>
      <c r="B238" s="105"/>
      <c r="C238" s="105"/>
      <c r="D238" s="104" t="s">
        <v>3</v>
      </c>
      <c r="E238" s="104" t="s">
        <v>31</v>
      </c>
      <c r="F238" s="104" t="s">
        <v>4</v>
      </c>
      <c r="G238" s="105"/>
      <c r="H238" s="113"/>
      <c r="I238" s="114"/>
      <c r="J238" s="114"/>
      <c r="K238" s="115"/>
      <c r="L238" s="119"/>
      <c r="M238" s="119"/>
      <c r="N238" s="119"/>
      <c r="O238" s="119"/>
    </row>
    <row r="239" spans="1:15" ht="12.75">
      <c r="A239" s="105"/>
      <c r="B239" s="105"/>
      <c r="C239" s="105"/>
      <c r="D239" s="105"/>
      <c r="E239" s="105"/>
      <c r="F239" s="105"/>
      <c r="G239" s="105"/>
      <c r="H239" s="113"/>
      <c r="I239" s="114"/>
      <c r="J239" s="114"/>
      <c r="K239" s="115"/>
      <c r="L239" s="119"/>
      <c r="M239" s="119"/>
      <c r="N239" s="119"/>
      <c r="O239" s="119"/>
    </row>
    <row r="240" spans="1:15" ht="12.75">
      <c r="A240" s="105"/>
      <c r="B240" s="105"/>
      <c r="C240" s="105"/>
      <c r="D240" s="105"/>
      <c r="E240" s="105"/>
      <c r="F240" s="105"/>
      <c r="G240" s="105"/>
      <c r="H240" s="116"/>
      <c r="I240" s="117"/>
      <c r="J240" s="117"/>
      <c r="K240" s="118"/>
      <c r="L240" s="119"/>
      <c r="M240" s="119"/>
      <c r="N240" s="119"/>
      <c r="O240" s="119"/>
    </row>
    <row r="241" spans="1:15" ht="14.25">
      <c r="A241" s="106"/>
      <c r="B241" s="106"/>
      <c r="C241" s="106"/>
      <c r="D241" s="106"/>
      <c r="E241" s="106"/>
      <c r="F241" s="106"/>
      <c r="G241" s="106"/>
      <c r="H241" s="19" t="s">
        <v>8</v>
      </c>
      <c r="I241" s="19" t="s">
        <v>9</v>
      </c>
      <c r="J241" s="19" t="s">
        <v>10</v>
      </c>
      <c r="K241" s="20" t="s">
        <v>11</v>
      </c>
      <c r="L241" s="19" t="s">
        <v>12</v>
      </c>
      <c r="M241" s="19" t="s">
        <v>13</v>
      </c>
      <c r="N241" s="19" t="s">
        <v>14</v>
      </c>
      <c r="O241" s="19" t="s">
        <v>15</v>
      </c>
    </row>
    <row r="242" spans="1:15" ht="14.25">
      <c r="A242" s="41"/>
      <c r="B242" s="42" t="s">
        <v>86</v>
      </c>
      <c r="C242" s="41"/>
      <c r="D242" s="41"/>
      <c r="E242" s="41"/>
      <c r="F242" s="41"/>
      <c r="G242" s="41"/>
      <c r="H242" s="19"/>
      <c r="I242" s="19"/>
      <c r="J242" s="19"/>
      <c r="K242" s="19"/>
      <c r="L242" s="19"/>
      <c r="M242" s="19"/>
      <c r="N242" s="19"/>
      <c r="O242" s="19"/>
    </row>
    <row r="243" spans="1:15" ht="12.75">
      <c r="A243" s="100" t="s">
        <v>16</v>
      </c>
      <c r="B243" s="101"/>
      <c r="C243" s="102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ht="12.75">
      <c r="A244" s="39">
        <v>202</v>
      </c>
      <c r="B244" s="39" t="s">
        <v>87</v>
      </c>
      <c r="C244" s="39">
        <v>180</v>
      </c>
      <c r="D244" s="39">
        <v>5.5</v>
      </c>
      <c r="E244" s="39">
        <v>6.2</v>
      </c>
      <c r="F244" s="39">
        <v>35.8</v>
      </c>
      <c r="G244" s="58">
        <v>150.1</v>
      </c>
      <c r="H244" s="39" t="s">
        <v>88</v>
      </c>
      <c r="I244" s="39">
        <v>0.5</v>
      </c>
      <c r="J244" s="39">
        <v>0</v>
      </c>
      <c r="K244" s="39">
        <v>0</v>
      </c>
      <c r="L244" s="39">
        <v>108</v>
      </c>
      <c r="M244" s="39">
        <v>91</v>
      </c>
      <c r="N244" s="39">
        <v>32.7</v>
      </c>
      <c r="O244" s="39">
        <v>0.5</v>
      </c>
    </row>
    <row r="245" spans="1:15" ht="13.5" thickBot="1">
      <c r="A245" s="32"/>
      <c r="B245" s="27" t="s">
        <v>125</v>
      </c>
      <c r="C245" s="27">
        <v>50</v>
      </c>
      <c r="D245" s="27">
        <v>3.84</v>
      </c>
      <c r="E245" s="27">
        <v>3.68</v>
      </c>
      <c r="F245" s="27">
        <v>29.41</v>
      </c>
      <c r="G245" s="56">
        <v>166.08</v>
      </c>
      <c r="H245" s="27">
        <v>0.04</v>
      </c>
      <c r="I245" s="27">
        <v>0</v>
      </c>
      <c r="J245" s="27">
        <v>0.03</v>
      </c>
      <c r="K245" s="27">
        <v>0.9</v>
      </c>
      <c r="L245" s="27">
        <v>55.2</v>
      </c>
      <c r="M245" s="27">
        <v>194.1</v>
      </c>
      <c r="N245" s="27">
        <v>5</v>
      </c>
      <c r="O245" s="27">
        <v>0.4</v>
      </c>
    </row>
    <row r="246" spans="1:15" ht="13.5" thickBot="1">
      <c r="A246" s="32">
        <v>2</v>
      </c>
      <c r="B246" s="27" t="s">
        <v>89</v>
      </c>
      <c r="C246" s="27">
        <v>200</v>
      </c>
      <c r="D246" s="27">
        <v>6.56</v>
      </c>
      <c r="E246" s="27">
        <v>6.4</v>
      </c>
      <c r="F246" s="27">
        <v>126</v>
      </c>
      <c r="G246" s="56">
        <v>119.2</v>
      </c>
      <c r="H246" s="27">
        <v>0</v>
      </c>
      <c r="I246" s="27">
        <v>1.2</v>
      </c>
      <c r="J246" s="27">
        <v>0.03</v>
      </c>
      <c r="K246" s="27">
        <v>0</v>
      </c>
      <c r="L246" s="27">
        <v>7</v>
      </c>
      <c r="M246" s="27">
        <v>30</v>
      </c>
      <c r="N246" s="27">
        <v>28</v>
      </c>
      <c r="O246" s="27">
        <v>0.7</v>
      </c>
    </row>
    <row r="247" spans="1:15" ht="13.5" thickBot="1">
      <c r="A247" s="39">
        <v>13</v>
      </c>
      <c r="B247" s="39" t="s">
        <v>50</v>
      </c>
      <c r="C247" s="48">
        <v>10</v>
      </c>
      <c r="D247" s="48">
        <v>0.08</v>
      </c>
      <c r="E247" s="99">
        <v>7.25</v>
      </c>
      <c r="F247" s="48" t="s">
        <v>143</v>
      </c>
      <c r="G247" s="48">
        <v>66</v>
      </c>
      <c r="H247" s="39">
        <v>0.05</v>
      </c>
      <c r="I247" s="39">
        <v>0</v>
      </c>
      <c r="J247" s="39">
        <v>0.1</v>
      </c>
      <c r="K247" s="39">
        <v>0.1</v>
      </c>
      <c r="L247" s="39">
        <v>24</v>
      </c>
      <c r="M247" s="39">
        <v>103</v>
      </c>
      <c r="N247" s="39">
        <v>0.5</v>
      </c>
      <c r="O247" s="27">
        <v>0</v>
      </c>
    </row>
    <row r="248" spans="1:15" ht="13.5" thickBot="1">
      <c r="A248" s="32"/>
      <c r="B248" s="27" t="s">
        <v>19</v>
      </c>
      <c r="C248" s="27">
        <v>150</v>
      </c>
      <c r="D248" s="27">
        <v>1.35</v>
      </c>
      <c r="E248" s="27">
        <v>0.4</v>
      </c>
      <c r="F248" s="27">
        <v>16.8</v>
      </c>
      <c r="G248" s="56">
        <v>151.5</v>
      </c>
      <c r="H248" s="27">
        <v>0.06</v>
      </c>
      <c r="I248" s="27">
        <v>19</v>
      </c>
      <c r="J248" s="27">
        <v>0.03</v>
      </c>
      <c r="K248" s="27">
        <v>1.4</v>
      </c>
      <c r="L248" s="27">
        <v>31.5</v>
      </c>
      <c r="M248" s="27">
        <v>120.6</v>
      </c>
      <c r="N248" s="27">
        <v>28.6</v>
      </c>
      <c r="O248" s="27">
        <v>2</v>
      </c>
    </row>
    <row r="249" spans="1:15" ht="18.75" customHeight="1" thickBot="1">
      <c r="A249" s="60"/>
      <c r="B249" s="34" t="s">
        <v>20</v>
      </c>
      <c r="C249" s="54">
        <f aca="true" t="shared" si="21" ref="C249:O249">SUM(C244:C248)</f>
        <v>590</v>
      </c>
      <c r="D249" s="54">
        <f t="shared" si="21"/>
        <v>17.33</v>
      </c>
      <c r="E249" s="54">
        <f t="shared" si="21"/>
        <v>23.93</v>
      </c>
      <c r="F249" s="54">
        <f t="shared" si="21"/>
        <v>208.01</v>
      </c>
      <c r="G249" s="54">
        <f t="shared" si="21"/>
        <v>652.88</v>
      </c>
      <c r="H249" s="54">
        <f t="shared" si="21"/>
        <v>0.15</v>
      </c>
      <c r="I249" s="54">
        <f t="shared" si="21"/>
        <v>20.7</v>
      </c>
      <c r="J249" s="54">
        <f t="shared" si="21"/>
        <v>0.19</v>
      </c>
      <c r="K249" s="54">
        <f t="shared" si="21"/>
        <v>2.4</v>
      </c>
      <c r="L249" s="54">
        <f t="shared" si="21"/>
        <v>225.7</v>
      </c>
      <c r="M249" s="54">
        <f t="shared" si="21"/>
        <v>538.7</v>
      </c>
      <c r="N249" s="54">
        <f t="shared" si="21"/>
        <v>94.80000000000001</v>
      </c>
      <c r="O249" s="54">
        <f t="shared" si="21"/>
        <v>3.6</v>
      </c>
    </row>
    <row r="250" spans="1:15" ht="13.5" thickBot="1">
      <c r="A250" s="32"/>
      <c r="B250" s="89" t="s">
        <v>21</v>
      </c>
      <c r="C250" s="27"/>
      <c r="D250" s="27"/>
      <c r="E250" s="27"/>
      <c r="F250" s="27"/>
      <c r="G250" s="56"/>
      <c r="H250" s="27"/>
      <c r="I250" s="27"/>
      <c r="J250" s="27"/>
      <c r="K250" s="27"/>
      <c r="L250" s="27"/>
      <c r="M250" s="27"/>
      <c r="N250" s="27"/>
      <c r="O250" s="27"/>
    </row>
    <row r="251" spans="1:15" ht="13.5" thickBot="1">
      <c r="A251" s="32">
        <v>49</v>
      </c>
      <c r="B251" s="27" t="s">
        <v>90</v>
      </c>
      <c r="C251" s="27">
        <v>60</v>
      </c>
      <c r="D251" s="27">
        <v>1</v>
      </c>
      <c r="E251" s="27">
        <v>0.7</v>
      </c>
      <c r="F251" s="27">
        <v>3</v>
      </c>
      <c r="G251" s="27">
        <v>80.6</v>
      </c>
      <c r="H251" s="27">
        <v>0.096</v>
      </c>
      <c r="I251" s="27">
        <v>16.92</v>
      </c>
      <c r="J251" s="27">
        <v>0.2</v>
      </c>
      <c r="K251" s="27">
        <v>3.8</v>
      </c>
      <c r="L251" s="27">
        <v>50.4</v>
      </c>
      <c r="M251" s="27">
        <v>22.6</v>
      </c>
      <c r="N251" s="27">
        <v>11</v>
      </c>
      <c r="O251" s="27">
        <v>0.07</v>
      </c>
    </row>
    <row r="252" spans="1:15" ht="27" thickBot="1">
      <c r="A252" s="32">
        <v>82</v>
      </c>
      <c r="B252" s="27" t="s">
        <v>91</v>
      </c>
      <c r="C252" s="27">
        <v>250</v>
      </c>
      <c r="D252" s="27">
        <v>2.14</v>
      </c>
      <c r="E252" s="27">
        <v>14.52</v>
      </c>
      <c r="F252" s="27">
        <v>10.78</v>
      </c>
      <c r="G252" s="27">
        <v>273.24</v>
      </c>
      <c r="H252" s="27">
        <v>0.122</v>
      </c>
      <c r="I252" s="27">
        <v>0.86</v>
      </c>
      <c r="J252" s="27">
        <v>0.082</v>
      </c>
      <c r="K252" s="27">
        <v>0.08</v>
      </c>
      <c r="L252" s="27">
        <v>85.2</v>
      </c>
      <c r="M252" s="27">
        <v>50.78</v>
      </c>
      <c r="N252" s="27">
        <v>14.5</v>
      </c>
      <c r="O252" s="27">
        <v>1.6</v>
      </c>
    </row>
    <row r="253" spans="1:15" ht="27" thickBot="1">
      <c r="A253" s="32">
        <v>268</v>
      </c>
      <c r="B253" s="27" t="s">
        <v>92</v>
      </c>
      <c r="C253" s="27">
        <v>80</v>
      </c>
      <c r="D253" s="27">
        <v>10.84</v>
      </c>
      <c r="E253" s="27">
        <v>30.62</v>
      </c>
      <c r="F253" s="27">
        <v>17.76</v>
      </c>
      <c r="G253" s="27">
        <v>363.6</v>
      </c>
      <c r="H253" s="27">
        <v>0.096</v>
      </c>
      <c r="I253" s="27">
        <v>0.2</v>
      </c>
      <c r="J253" s="27">
        <v>0</v>
      </c>
      <c r="K253" s="27">
        <v>1.98</v>
      </c>
      <c r="L253" s="27">
        <v>94.4</v>
      </c>
      <c r="M253" s="27">
        <v>347.61</v>
      </c>
      <c r="N253" s="27">
        <v>14</v>
      </c>
      <c r="O253" s="27">
        <v>1.2</v>
      </c>
    </row>
    <row r="254" spans="1:15" ht="13.5" thickBot="1">
      <c r="A254" s="35">
        <v>309</v>
      </c>
      <c r="B254" s="27" t="s">
        <v>54</v>
      </c>
      <c r="C254" s="48">
        <v>150</v>
      </c>
      <c r="D254" s="48">
        <v>3.9</v>
      </c>
      <c r="E254" s="48">
        <v>13.49</v>
      </c>
      <c r="F254" s="48">
        <v>23.8</v>
      </c>
      <c r="G254" s="48">
        <v>183.4</v>
      </c>
      <c r="H254" s="48">
        <v>0.05</v>
      </c>
      <c r="I254" s="48">
        <v>32</v>
      </c>
      <c r="J254" s="48">
        <v>0.005</v>
      </c>
      <c r="K254" s="48">
        <v>1.51</v>
      </c>
      <c r="L254" s="48">
        <v>196.07</v>
      </c>
      <c r="M254" s="48">
        <v>142.5</v>
      </c>
      <c r="N254" s="48">
        <v>19.98</v>
      </c>
      <c r="O254" s="48">
        <v>1</v>
      </c>
    </row>
    <row r="255" spans="1:15" ht="27" thickBot="1">
      <c r="A255" s="32">
        <v>349</v>
      </c>
      <c r="B255" s="27" t="s">
        <v>94</v>
      </c>
      <c r="C255" s="27">
        <v>200</v>
      </c>
      <c r="D255" s="27">
        <v>1.16</v>
      </c>
      <c r="E255" s="27">
        <v>0</v>
      </c>
      <c r="F255" s="27">
        <v>34.26</v>
      </c>
      <c r="G255" s="27">
        <v>136.38</v>
      </c>
      <c r="H255" s="27">
        <v>0.02</v>
      </c>
      <c r="I255" s="27">
        <v>20.8</v>
      </c>
      <c r="J255" s="27">
        <v>0</v>
      </c>
      <c r="K255" s="27">
        <v>0.2</v>
      </c>
      <c r="L255" s="27">
        <v>60.84</v>
      </c>
      <c r="M255" s="27">
        <v>104.3</v>
      </c>
      <c r="N255" s="27">
        <v>7.66</v>
      </c>
      <c r="O255" s="27">
        <v>0.66</v>
      </c>
    </row>
    <row r="256" spans="1:15" ht="13.5" thickBot="1">
      <c r="A256" s="32" t="s">
        <v>27</v>
      </c>
      <c r="B256" s="27" t="s">
        <v>28</v>
      </c>
      <c r="C256" s="27">
        <v>40</v>
      </c>
      <c r="D256" s="56">
        <v>2.64</v>
      </c>
      <c r="E256" s="27">
        <v>0.48</v>
      </c>
      <c r="F256" s="27">
        <v>13.36</v>
      </c>
      <c r="G256" s="27">
        <v>69.9</v>
      </c>
      <c r="H256" s="27">
        <v>0.02</v>
      </c>
      <c r="I256" s="27">
        <v>0</v>
      </c>
      <c r="J256" s="27">
        <v>0</v>
      </c>
      <c r="K256" s="27">
        <v>0.26</v>
      </c>
      <c r="L256" s="27">
        <v>94</v>
      </c>
      <c r="M256" s="27">
        <v>168</v>
      </c>
      <c r="N256" s="27">
        <v>13.2</v>
      </c>
      <c r="O256" s="27">
        <v>0.22</v>
      </c>
    </row>
    <row r="257" spans="1:15" ht="13.5" thickBot="1">
      <c r="A257" s="32" t="s">
        <v>27</v>
      </c>
      <c r="B257" s="27" t="s">
        <v>30</v>
      </c>
      <c r="C257" s="27">
        <v>30</v>
      </c>
      <c r="D257" s="56">
        <v>1.98</v>
      </c>
      <c r="E257" s="27">
        <v>0.4</v>
      </c>
      <c r="F257" s="27">
        <v>10.02</v>
      </c>
      <c r="G257" s="27">
        <v>52.2</v>
      </c>
      <c r="H257" s="27">
        <v>0.4</v>
      </c>
      <c r="I257" s="27">
        <v>0.4</v>
      </c>
      <c r="J257" s="27">
        <v>0.06</v>
      </c>
      <c r="K257" s="27">
        <v>0.3</v>
      </c>
      <c r="L257" s="27">
        <v>54</v>
      </c>
      <c r="M257" s="27">
        <v>141.6</v>
      </c>
      <c r="N257" s="27">
        <v>63.6</v>
      </c>
      <c r="O257" s="27">
        <v>2.8</v>
      </c>
    </row>
    <row r="258" spans="1:15" ht="13.5" thickBot="1">
      <c r="A258" s="60"/>
      <c r="B258" s="34" t="s">
        <v>20</v>
      </c>
      <c r="C258" s="34">
        <f>SUM(C251:C257)</f>
        <v>810</v>
      </c>
      <c r="D258" s="34">
        <f aca="true" t="shared" si="22" ref="D258:O258">SUM(D251:D257)</f>
        <v>23.66</v>
      </c>
      <c r="E258" s="34">
        <f t="shared" si="22"/>
        <v>60.21</v>
      </c>
      <c r="F258" s="34">
        <f t="shared" si="22"/>
        <v>112.97999999999999</v>
      </c>
      <c r="G258" s="34">
        <f t="shared" si="22"/>
        <v>1159.3200000000002</v>
      </c>
      <c r="H258" s="34">
        <f t="shared" si="22"/>
        <v>0.804</v>
      </c>
      <c r="I258" s="34">
        <f t="shared" si="22"/>
        <v>71.18</v>
      </c>
      <c r="J258" s="34">
        <f t="shared" si="22"/>
        <v>0.34700000000000003</v>
      </c>
      <c r="K258" s="34">
        <f t="shared" si="22"/>
        <v>8.129999999999999</v>
      </c>
      <c r="L258" s="34">
        <f t="shared" si="22"/>
        <v>634.91</v>
      </c>
      <c r="M258" s="34">
        <f t="shared" si="22"/>
        <v>977.39</v>
      </c>
      <c r="N258" s="34">
        <f t="shared" si="22"/>
        <v>143.94</v>
      </c>
      <c r="O258" s="34">
        <f t="shared" si="22"/>
        <v>7.55</v>
      </c>
    </row>
    <row r="259" spans="1:15" ht="13.5" thickBot="1">
      <c r="A259" s="60"/>
      <c r="B259" s="34" t="s">
        <v>66</v>
      </c>
      <c r="C259" s="34">
        <f>SUM(C249,C258)</f>
        <v>1400</v>
      </c>
      <c r="D259" s="34">
        <f>SUM(D249,D258)</f>
        <v>40.989999999999995</v>
      </c>
      <c r="E259" s="34">
        <f aca="true" t="shared" si="23" ref="E259:O259">SUM(E249,E258)</f>
        <v>84.14</v>
      </c>
      <c r="F259" s="34">
        <f t="shared" si="23"/>
        <v>320.99</v>
      </c>
      <c r="G259" s="34">
        <f t="shared" si="23"/>
        <v>1812.2000000000003</v>
      </c>
      <c r="H259" s="34">
        <f t="shared" si="23"/>
        <v>0.9540000000000001</v>
      </c>
      <c r="I259" s="34">
        <f t="shared" si="23"/>
        <v>91.88000000000001</v>
      </c>
      <c r="J259" s="34">
        <v>0.7</v>
      </c>
      <c r="K259" s="34">
        <f t="shared" si="23"/>
        <v>10.53</v>
      </c>
      <c r="L259" s="34">
        <f t="shared" si="23"/>
        <v>860.6099999999999</v>
      </c>
      <c r="M259" s="34">
        <f t="shared" si="23"/>
        <v>1516.0900000000001</v>
      </c>
      <c r="N259" s="34">
        <f t="shared" si="23"/>
        <v>238.74</v>
      </c>
      <c r="O259" s="34">
        <f t="shared" si="23"/>
        <v>11.15</v>
      </c>
    </row>
    <row r="260" spans="1:15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1:15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1:15" ht="12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1:15" ht="12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1:15" ht="12.7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1:15" ht="12.7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1:15" ht="12.7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8" ht="14.25" customHeight="1"/>
    <row r="269" spans="1:15" ht="13.5">
      <c r="A269" s="104" t="s">
        <v>32</v>
      </c>
      <c r="B269" s="104" t="s">
        <v>1</v>
      </c>
      <c r="C269" s="104" t="s">
        <v>2</v>
      </c>
      <c r="D269" s="107" t="s">
        <v>0</v>
      </c>
      <c r="E269" s="108"/>
      <c r="F269" s="109"/>
      <c r="G269" s="104" t="s">
        <v>33</v>
      </c>
      <c r="H269" s="110" t="s">
        <v>5</v>
      </c>
      <c r="I269" s="111"/>
      <c r="J269" s="111"/>
      <c r="K269" s="112"/>
      <c r="L269" s="119" t="s">
        <v>6</v>
      </c>
      <c r="M269" s="119"/>
      <c r="N269" s="119"/>
      <c r="O269" s="119"/>
    </row>
    <row r="270" spans="1:15" ht="12.75">
      <c r="A270" s="105"/>
      <c r="B270" s="105"/>
      <c r="C270" s="105"/>
      <c r="D270" s="104" t="s">
        <v>3</v>
      </c>
      <c r="E270" s="104" t="s">
        <v>31</v>
      </c>
      <c r="F270" s="104" t="s">
        <v>4</v>
      </c>
      <c r="G270" s="105"/>
      <c r="H270" s="113"/>
      <c r="I270" s="114"/>
      <c r="J270" s="114"/>
      <c r="K270" s="115"/>
      <c r="L270" s="119"/>
      <c r="M270" s="119"/>
      <c r="N270" s="119"/>
      <c r="O270" s="119"/>
    </row>
    <row r="271" spans="1:15" ht="12.75">
      <c r="A271" s="105"/>
      <c r="B271" s="105"/>
      <c r="C271" s="105"/>
      <c r="D271" s="105"/>
      <c r="E271" s="105"/>
      <c r="F271" s="105"/>
      <c r="G271" s="105"/>
      <c r="H271" s="113"/>
      <c r="I271" s="114"/>
      <c r="J271" s="114"/>
      <c r="K271" s="115"/>
      <c r="L271" s="119"/>
      <c r="M271" s="119"/>
      <c r="N271" s="119"/>
      <c r="O271" s="119"/>
    </row>
    <row r="272" spans="1:15" ht="12.75">
      <c r="A272" s="105"/>
      <c r="B272" s="105"/>
      <c r="C272" s="105"/>
      <c r="D272" s="105"/>
      <c r="E272" s="105"/>
      <c r="F272" s="105"/>
      <c r="G272" s="105"/>
      <c r="H272" s="116"/>
      <c r="I272" s="117"/>
      <c r="J272" s="117"/>
      <c r="K272" s="118"/>
      <c r="L272" s="119"/>
      <c r="M272" s="119"/>
      <c r="N272" s="119"/>
      <c r="O272" s="119"/>
    </row>
    <row r="273" spans="1:15" ht="14.25">
      <c r="A273" s="106"/>
      <c r="B273" s="106"/>
      <c r="C273" s="106"/>
      <c r="D273" s="106"/>
      <c r="E273" s="106"/>
      <c r="F273" s="106"/>
      <c r="G273" s="106"/>
      <c r="H273" s="19" t="s">
        <v>8</v>
      </c>
      <c r="I273" s="19" t="s">
        <v>9</v>
      </c>
      <c r="J273" s="19" t="s">
        <v>10</v>
      </c>
      <c r="K273" s="20" t="s">
        <v>11</v>
      </c>
      <c r="L273" s="19" t="s">
        <v>12</v>
      </c>
      <c r="M273" s="19" t="s">
        <v>13</v>
      </c>
      <c r="N273" s="19" t="s">
        <v>14</v>
      </c>
      <c r="O273" s="19" t="s">
        <v>15</v>
      </c>
    </row>
    <row r="274" spans="1:15" ht="14.25">
      <c r="A274" s="41"/>
      <c r="B274" s="42" t="s">
        <v>95</v>
      </c>
      <c r="C274" s="41"/>
      <c r="D274" s="41"/>
      <c r="E274" s="41"/>
      <c r="F274" s="41"/>
      <c r="G274" s="41"/>
      <c r="H274" s="19"/>
      <c r="I274" s="19"/>
      <c r="J274" s="19"/>
      <c r="K274" s="19"/>
      <c r="L274" s="19"/>
      <c r="M274" s="19"/>
      <c r="N274" s="19"/>
      <c r="O274" s="19"/>
    </row>
    <row r="275" spans="1:15" ht="12.75">
      <c r="A275" s="100" t="s">
        <v>16</v>
      </c>
      <c r="B275" s="101"/>
      <c r="C275" s="102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1:15" ht="12.75">
      <c r="A276" s="39">
        <v>192</v>
      </c>
      <c r="B276" s="38" t="s">
        <v>58</v>
      </c>
      <c r="C276" s="39">
        <v>180</v>
      </c>
      <c r="D276" s="39">
        <v>7</v>
      </c>
      <c r="E276" s="39">
        <v>5.1</v>
      </c>
      <c r="F276" s="39">
        <v>50.5</v>
      </c>
      <c r="G276" s="39">
        <v>199.4</v>
      </c>
      <c r="H276" s="38">
        <v>0.051</v>
      </c>
      <c r="I276" s="38">
        <v>0.6</v>
      </c>
      <c r="J276" s="38">
        <v>0.002</v>
      </c>
      <c r="K276" s="38">
        <v>0.18</v>
      </c>
      <c r="L276" s="38">
        <v>129.9</v>
      </c>
      <c r="M276" s="38">
        <v>173.9</v>
      </c>
      <c r="N276" s="38">
        <v>32.7</v>
      </c>
      <c r="O276" s="38">
        <v>0.154</v>
      </c>
    </row>
    <row r="277" spans="1:15" ht="26.25">
      <c r="A277" s="31">
        <v>418</v>
      </c>
      <c r="B277" s="37" t="s">
        <v>17</v>
      </c>
      <c r="C277" s="28">
        <v>200</v>
      </c>
      <c r="D277" s="28">
        <v>3.6</v>
      </c>
      <c r="E277" s="28">
        <v>3.4</v>
      </c>
      <c r="F277" s="28">
        <v>19.5</v>
      </c>
      <c r="G277" s="28">
        <v>337.8</v>
      </c>
      <c r="H277" s="37">
        <v>0.024</v>
      </c>
      <c r="I277" s="37">
        <v>2.6</v>
      </c>
      <c r="J277" s="37">
        <v>0</v>
      </c>
      <c r="K277" s="37">
        <v>0.07</v>
      </c>
      <c r="L277" s="37">
        <v>168.64</v>
      </c>
      <c r="M277" s="37">
        <v>210</v>
      </c>
      <c r="N277" s="37">
        <v>30</v>
      </c>
      <c r="O277" s="37">
        <v>0</v>
      </c>
    </row>
    <row r="278" spans="1:15" ht="13.5" thickBot="1">
      <c r="A278" s="32">
        <v>13</v>
      </c>
      <c r="B278" s="27" t="s">
        <v>50</v>
      </c>
      <c r="C278" s="48">
        <v>10</v>
      </c>
      <c r="D278" s="48">
        <v>0.08</v>
      </c>
      <c r="E278" s="99">
        <v>7.25</v>
      </c>
      <c r="F278" s="48" t="s">
        <v>143</v>
      </c>
      <c r="G278" s="48">
        <v>66</v>
      </c>
      <c r="H278" s="27">
        <v>0</v>
      </c>
      <c r="I278" s="27">
        <v>0</v>
      </c>
      <c r="J278" s="27">
        <v>0.02</v>
      </c>
      <c r="K278" s="27">
        <v>1</v>
      </c>
      <c r="L278" s="27">
        <v>24</v>
      </c>
      <c r="M278" s="27">
        <v>3</v>
      </c>
      <c r="N278" s="27">
        <v>0</v>
      </c>
      <c r="O278" s="27">
        <v>0.2</v>
      </c>
    </row>
    <row r="279" spans="1:15" ht="13.5" thickBot="1">
      <c r="A279" s="32">
        <v>18</v>
      </c>
      <c r="B279" s="27" t="s">
        <v>18</v>
      </c>
      <c r="C279" s="27">
        <v>40</v>
      </c>
      <c r="D279" s="27">
        <v>6</v>
      </c>
      <c r="E279" s="27">
        <v>1.2</v>
      </c>
      <c r="F279" s="27">
        <v>20.6</v>
      </c>
      <c r="G279" s="27">
        <v>213</v>
      </c>
      <c r="H279" s="27">
        <v>0</v>
      </c>
      <c r="I279" s="27">
        <v>0</v>
      </c>
      <c r="J279" s="27">
        <v>0</v>
      </c>
      <c r="K279" s="27">
        <v>0.7</v>
      </c>
      <c r="L279" s="27">
        <v>94</v>
      </c>
      <c r="M279" s="27">
        <v>168</v>
      </c>
      <c r="N279" s="27">
        <v>5.2</v>
      </c>
      <c r="O279" s="27">
        <v>0.5</v>
      </c>
    </row>
    <row r="280" spans="1:15" ht="13.5" thickBot="1">
      <c r="A280" s="32"/>
      <c r="B280" s="27" t="s">
        <v>19</v>
      </c>
      <c r="C280" s="27">
        <v>150</v>
      </c>
      <c r="D280" s="27">
        <v>1.35</v>
      </c>
      <c r="E280" s="27">
        <v>0.4</v>
      </c>
      <c r="F280" s="27">
        <v>42.2</v>
      </c>
      <c r="G280" s="27">
        <v>151.5</v>
      </c>
      <c r="H280" s="27" t="s">
        <v>96</v>
      </c>
      <c r="I280" s="27">
        <v>10.2</v>
      </c>
      <c r="J280" s="27" t="s">
        <v>97</v>
      </c>
      <c r="K280" s="27">
        <v>0.5</v>
      </c>
      <c r="L280" s="27">
        <v>115.3</v>
      </c>
      <c r="M280" s="27">
        <v>120.4</v>
      </c>
      <c r="N280" s="27">
        <v>28.04</v>
      </c>
      <c r="O280" s="27">
        <v>1.7</v>
      </c>
    </row>
    <row r="281" spans="1:15" ht="20.25" customHeight="1" thickBot="1">
      <c r="A281" s="60"/>
      <c r="B281" s="34" t="s">
        <v>42</v>
      </c>
      <c r="C281" s="54">
        <f>SUM(C276:C280)</f>
        <v>580</v>
      </c>
      <c r="D281" s="54">
        <f aca="true" t="shared" si="24" ref="D281:O281">SUM(D276:D280)</f>
        <v>18.03</v>
      </c>
      <c r="E281" s="54">
        <f t="shared" si="24"/>
        <v>17.349999999999998</v>
      </c>
      <c r="F281" s="54">
        <f t="shared" si="24"/>
        <v>132.8</v>
      </c>
      <c r="G281" s="54">
        <f t="shared" si="24"/>
        <v>967.7</v>
      </c>
      <c r="H281" s="54">
        <v>0.2</v>
      </c>
      <c r="I281" s="54">
        <f t="shared" si="24"/>
        <v>13.399999999999999</v>
      </c>
      <c r="J281" s="54">
        <f t="shared" si="24"/>
        <v>0.022</v>
      </c>
      <c r="K281" s="54">
        <f t="shared" si="24"/>
        <v>2.45</v>
      </c>
      <c r="L281" s="54">
        <f t="shared" si="24"/>
        <v>531.8399999999999</v>
      </c>
      <c r="M281" s="54">
        <f t="shared" si="24"/>
        <v>675.3</v>
      </c>
      <c r="N281" s="54">
        <f t="shared" si="24"/>
        <v>95.94</v>
      </c>
      <c r="O281" s="54">
        <f t="shared" si="24"/>
        <v>2.554</v>
      </c>
    </row>
    <row r="282" spans="1:15" ht="13.5" thickBot="1">
      <c r="A282" s="32"/>
      <c r="B282" s="34" t="s">
        <v>21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3.5" thickBot="1">
      <c r="A283" s="32">
        <v>71</v>
      </c>
      <c r="B283" s="27" t="s">
        <v>140</v>
      </c>
      <c r="C283" s="27">
        <v>60</v>
      </c>
      <c r="D283" s="27">
        <v>2.34</v>
      </c>
      <c r="E283" s="27">
        <v>0</v>
      </c>
      <c r="F283" s="27">
        <v>3.01</v>
      </c>
      <c r="G283" s="27">
        <v>80.71</v>
      </c>
      <c r="H283" s="27">
        <v>0.1</v>
      </c>
      <c r="I283" s="27">
        <v>8.35</v>
      </c>
      <c r="J283" s="27">
        <v>0</v>
      </c>
      <c r="K283" s="27">
        <v>2.6</v>
      </c>
      <c r="L283" s="27">
        <v>19.21</v>
      </c>
      <c r="M283" s="27">
        <v>40.04</v>
      </c>
      <c r="N283" s="27">
        <v>11.69</v>
      </c>
      <c r="O283" s="27">
        <v>0.5</v>
      </c>
    </row>
    <row r="284" spans="1:15" ht="13.5" thickBot="1">
      <c r="A284" s="32"/>
      <c r="B284" s="27" t="s">
        <v>38</v>
      </c>
      <c r="C284" s="27" t="s">
        <v>39</v>
      </c>
      <c r="D284" s="27">
        <v>1.83</v>
      </c>
      <c r="E284" s="27">
        <v>4.9</v>
      </c>
      <c r="F284" s="27">
        <v>11.8</v>
      </c>
      <c r="G284" s="27">
        <v>289.7</v>
      </c>
      <c r="H284" s="27">
        <v>0.06</v>
      </c>
      <c r="I284" s="27">
        <v>10.88</v>
      </c>
      <c r="J284" s="27">
        <v>0.35</v>
      </c>
      <c r="K284" s="27">
        <v>0.424</v>
      </c>
      <c r="L284" s="27">
        <v>96.82</v>
      </c>
      <c r="M284" s="27">
        <v>80.2</v>
      </c>
      <c r="N284" s="27">
        <v>12.75</v>
      </c>
      <c r="O284" s="27">
        <v>0.92</v>
      </c>
    </row>
    <row r="285" spans="1:15" ht="30" customHeight="1" thickBot="1">
      <c r="A285" s="32">
        <v>259</v>
      </c>
      <c r="B285" s="27" t="s">
        <v>98</v>
      </c>
      <c r="C285" s="27">
        <v>200</v>
      </c>
      <c r="D285" s="27">
        <v>19.45</v>
      </c>
      <c r="E285" s="27">
        <v>46.24</v>
      </c>
      <c r="F285" s="27">
        <v>43.27</v>
      </c>
      <c r="G285" s="27">
        <v>335</v>
      </c>
      <c r="H285" s="30">
        <v>0.35</v>
      </c>
      <c r="I285" s="30">
        <v>20.2</v>
      </c>
      <c r="J285" s="30">
        <v>0.02</v>
      </c>
      <c r="K285" s="30">
        <v>4.7</v>
      </c>
      <c r="L285" s="30">
        <v>151.97</v>
      </c>
      <c r="M285" s="30">
        <v>387.15</v>
      </c>
      <c r="N285" s="30">
        <v>58.32</v>
      </c>
      <c r="O285" s="30">
        <v>4.8</v>
      </c>
    </row>
    <row r="286" spans="1:15" ht="13.5" thickBot="1">
      <c r="A286" s="32">
        <v>342</v>
      </c>
      <c r="B286" s="27" t="s">
        <v>61</v>
      </c>
      <c r="C286" s="27">
        <v>200</v>
      </c>
      <c r="D286" s="27">
        <v>0.16</v>
      </c>
      <c r="E286" s="27">
        <v>0</v>
      </c>
      <c r="F286" s="27">
        <v>91</v>
      </c>
      <c r="G286" s="27">
        <v>129.8</v>
      </c>
      <c r="H286" s="27">
        <v>0.01</v>
      </c>
      <c r="I286" s="27">
        <v>9</v>
      </c>
      <c r="J286" s="27">
        <v>0</v>
      </c>
      <c r="K286" s="27">
        <v>0</v>
      </c>
      <c r="L286" s="27">
        <v>64</v>
      </c>
      <c r="M286" s="27">
        <v>104.3</v>
      </c>
      <c r="N286" s="27">
        <v>3.6</v>
      </c>
      <c r="O286" s="27">
        <v>0.18</v>
      </c>
    </row>
    <row r="287" spans="1:15" ht="16.5" customHeight="1" thickBot="1">
      <c r="A287" s="32" t="s">
        <v>27</v>
      </c>
      <c r="B287" s="27" t="s">
        <v>28</v>
      </c>
      <c r="C287" s="27">
        <v>40</v>
      </c>
      <c r="D287" s="56">
        <v>2.64</v>
      </c>
      <c r="E287" s="27">
        <v>0.48</v>
      </c>
      <c r="F287" s="27">
        <v>13.36</v>
      </c>
      <c r="G287" s="27">
        <v>69.9</v>
      </c>
      <c r="H287" s="27">
        <v>0.02</v>
      </c>
      <c r="I287" s="27">
        <v>0</v>
      </c>
      <c r="J287" s="27">
        <v>0.1</v>
      </c>
      <c r="K287" s="27">
        <v>0.265</v>
      </c>
      <c r="L287" s="27">
        <v>94</v>
      </c>
      <c r="M287" s="27">
        <v>168</v>
      </c>
      <c r="N287" s="27">
        <v>6.6</v>
      </c>
      <c r="O287" s="27">
        <v>0.22</v>
      </c>
    </row>
    <row r="288" spans="1:15" ht="18" customHeight="1" thickBot="1">
      <c r="A288" s="32" t="s">
        <v>27</v>
      </c>
      <c r="B288" s="27" t="s">
        <v>30</v>
      </c>
      <c r="C288" s="27">
        <v>30</v>
      </c>
      <c r="D288" s="56">
        <v>1.98</v>
      </c>
      <c r="E288" s="27">
        <v>0.4</v>
      </c>
      <c r="F288" s="27">
        <v>10.02</v>
      </c>
      <c r="G288" s="27">
        <v>52.2</v>
      </c>
      <c r="H288" s="27">
        <v>0.6</v>
      </c>
      <c r="I288" s="27">
        <v>0.4</v>
      </c>
      <c r="J288" s="27">
        <v>0.03</v>
      </c>
      <c r="K288" s="27">
        <v>0.8</v>
      </c>
      <c r="L288" s="27">
        <v>54</v>
      </c>
      <c r="M288" s="27">
        <v>141.6</v>
      </c>
      <c r="N288" s="27">
        <v>63.6</v>
      </c>
      <c r="O288" s="27">
        <v>2.8</v>
      </c>
    </row>
    <row r="289" spans="1:15" ht="27" thickBot="1">
      <c r="A289" s="60"/>
      <c r="B289" s="34" t="s">
        <v>62</v>
      </c>
      <c r="C289" s="34">
        <v>790</v>
      </c>
      <c r="D289" s="34">
        <f>SUM(D283:D288)</f>
        <v>28.4</v>
      </c>
      <c r="E289" s="34">
        <f>SUM(E283:E288)</f>
        <v>52.019999999999996</v>
      </c>
      <c r="F289" s="34">
        <f>SUM(F283:F288)</f>
        <v>172.46</v>
      </c>
      <c r="G289" s="34">
        <f>SUM(G283:G288)</f>
        <v>957.3100000000001</v>
      </c>
      <c r="H289" s="34">
        <f aca="true" t="shared" si="25" ref="H289:O289">SUM(H283:H288)</f>
        <v>1.1400000000000001</v>
      </c>
      <c r="I289" s="34">
        <f t="shared" si="25"/>
        <v>48.83</v>
      </c>
      <c r="J289" s="34">
        <f t="shared" si="25"/>
        <v>0.5</v>
      </c>
      <c r="K289" s="34">
        <f t="shared" si="25"/>
        <v>8.789</v>
      </c>
      <c r="L289" s="34">
        <f t="shared" si="25"/>
        <v>480</v>
      </c>
      <c r="M289" s="34">
        <f t="shared" si="25"/>
        <v>921.29</v>
      </c>
      <c r="N289" s="34">
        <f t="shared" si="25"/>
        <v>156.55999999999997</v>
      </c>
      <c r="O289" s="34">
        <f t="shared" si="25"/>
        <v>9.419999999999998</v>
      </c>
    </row>
    <row r="290" spans="1:15" ht="27" thickBot="1">
      <c r="A290" s="60"/>
      <c r="B290" s="34" t="s">
        <v>63</v>
      </c>
      <c r="C290" s="34">
        <f>SUM(C281,C289)</f>
        <v>1370</v>
      </c>
      <c r="D290" s="34">
        <f>SUM(D281,D289)</f>
        <v>46.43</v>
      </c>
      <c r="E290" s="34">
        <f aca="true" t="shared" si="26" ref="E290:N290">SUM(E281,E289)</f>
        <v>69.36999999999999</v>
      </c>
      <c r="F290" s="34">
        <f t="shared" si="26"/>
        <v>305.26</v>
      </c>
      <c r="G290" s="34">
        <f t="shared" si="26"/>
        <v>1925.0100000000002</v>
      </c>
      <c r="H290" s="34">
        <v>1.21</v>
      </c>
      <c r="I290" s="34">
        <f t="shared" si="26"/>
        <v>62.23</v>
      </c>
      <c r="J290" s="34">
        <f t="shared" si="26"/>
        <v>0.522</v>
      </c>
      <c r="K290" s="34">
        <v>10.02</v>
      </c>
      <c r="L290" s="34">
        <f t="shared" si="26"/>
        <v>1011.8399999999999</v>
      </c>
      <c r="M290" s="34">
        <f t="shared" si="26"/>
        <v>1596.59</v>
      </c>
      <c r="N290" s="34">
        <f t="shared" si="26"/>
        <v>252.49999999999997</v>
      </c>
      <c r="O290" s="34">
        <v>12.07</v>
      </c>
    </row>
    <row r="291" spans="1:15" ht="12.7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1:15" ht="12.7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1:15" ht="12.7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1:15" ht="12.7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1:15" ht="12.7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1:15" ht="12.7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1:15" ht="12.7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1:15" ht="12.7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1:15" ht="12.7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2" spans="1:15" ht="13.5">
      <c r="A302" s="104" t="s">
        <v>32</v>
      </c>
      <c r="B302" s="104" t="s">
        <v>1</v>
      </c>
      <c r="C302" s="104" t="s">
        <v>2</v>
      </c>
      <c r="D302" s="107" t="s">
        <v>0</v>
      </c>
      <c r="E302" s="108"/>
      <c r="F302" s="109"/>
      <c r="G302" s="104" t="s">
        <v>33</v>
      </c>
      <c r="H302" s="110" t="s">
        <v>5</v>
      </c>
      <c r="I302" s="111"/>
      <c r="J302" s="111"/>
      <c r="K302" s="112"/>
      <c r="L302" s="119" t="s">
        <v>6</v>
      </c>
      <c r="M302" s="119"/>
      <c r="N302" s="119"/>
      <c r="O302" s="119"/>
    </row>
    <row r="303" spans="1:15" ht="12.75">
      <c r="A303" s="105"/>
      <c r="B303" s="105"/>
      <c r="C303" s="105"/>
      <c r="D303" s="104" t="s">
        <v>3</v>
      </c>
      <c r="E303" s="104" t="s">
        <v>31</v>
      </c>
      <c r="F303" s="104" t="s">
        <v>4</v>
      </c>
      <c r="G303" s="105"/>
      <c r="H303" s="113"/>
      <c r="I303" s="114"/>
      <c r="J303" s="114"/>
      <c r="K303" s="115"/>
      <c r="L303" s="119"/>
      <c r="M303" s="119"/>
      <c r="N303" s="119"/>
      <c r="O303" s="119"/>
    </row>
    <row r="304" spans="1:15" ht="12.75">
      <c r="A304" s="105"/>
      <c r="B304" s="105"/>
      <c r="C304" s="105"/>
      <c r="D304" s="105"/>
      <c r="E304" s="105"/>
      <c r="F304" s="105"/>
      <c r="G304" s="105"/>
      <c r="H304" s="113"/>
      <c r="I304" s="114"/>
      <c r="J304" s="114"/>
      <c r="K304" s="115"/>
      <c r="L304" s="119"/>
      <c r="M304" s="119"/>
      <c r="N304" s="119"/>
      <c r="O304" s="119"/>
    </row>
    <row r="305" spans="1:15" ht="12.75">
      <c r="A305" s="105"/>
      <c r="B305" s="105"/>
      <c r="C305" s="105"/>
      <c r="D305" s="105"/>
      <c r="E305" s="105"/>
      <c r="F305" s="105"/>
      <c r="G305" s="105"/>
      <c r="H305" s="116"/>
      <c r="I305" s="117"/>
      <c r="J305" s="117"/>
      <c r="K305" s="118"/>
      <c r="L305" s="119"/>
      <c r="M305" s="119"/>
      <c r="N305" s="119"/>
      <c r="O305" s="119"/>
    </row>
    <row r="306" spans="1:15" ht="14.25">
      <c r="A306" s="106"/>
      <c r="B306" s="106"/>
      <c r="C306" s="106"/>
      <c r="D306" s="106"/>
      <c r="E306" s="106"/>
      <c r="F306" s="106"/>
      <c r="G306" s="106"/>
      <c r="H306" s="19" t="s">
        <v>8</v>
      </c>
      <c r="I306" s="19" t="s">
        <v>9</v>
      </c>
      <c r="J306" s="19" t="s">
        <v>10</v>
      </c>
      <c r="K306" s="20" t="s">
        <v>11</v>
      </c>
      <c r="L306" s="19" t="s">
        <v>12</v>
      </c>
      <c r="M306" s="19" t="s">
        <v>13</v>
      </c>
      <c r="N306" s="19" t="s">
        <v>14</v>
      </c>
      <c r="O306" s="19" t="s">
        <v>15</v>
      </c>
    </row>
    <row r="307" spans="1:15" ht="14.25">
      <c r="A307" s="41"/>
      <c r="B307" s="42" t="s">
        <v>99</v>
      </c>
      <c r="C307" s="41"/>
      <c r="D307" s="41"/>
      <c r="E307" s="41"/>
      <c r="F307" s="41"/>
      <c r="G307" s="41"/>
      <c r="H307" s="19"/>
      <c r="I307" s="19"/>
      <c r="J307" s="19"/>
      <c r="K307" s="19"/>
      <c r="L307" s="19"/>
      <c r="M307" s="19"/>
      <c r="N307" s="19"/>
      <c r="O307" s="19"/>
    </row>
    <row r="308" spans="1:15" ht="12.75">
      <c r="A308" s="100" t="s">
        <v>16</v>
      </c>
      <c r="B308" s="101"/>
      <c r="C308" s="102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ht="12.75">
      <c r="A309" s="39">
        <v>195</v>
      </c>
      <c r="B309" s="39" t="s">
        <v>46</v>
      </c>
      <c r="C309" s="39">
        <v>180</v>
      </c>
      <c r="D309" s="39">
        <v>7</v>
      </c>
      <c r="E309" s="39">
        <v>12</v>
      </c>
      <c r="F309" s="39">
        <v>27</v>
      </c>
      <c r="G309" s="39">
        <v>296</v>
      </c>
      <c r="H309" s="39">
        <v>0.2</v>
      </c>
      <c r="I309" s="39">
        <v>8</v>
      </c>
      <c r="J309" s="39">
        <v>0.014</v>
      </c>
      <c r="K309" s="39">
        <v>0.6</v>
      </c>
      <c r="L309" s="39">
        <v>183.7</v>
      </c>
      <c r="M309" s="39">
        <v>171.1</v>
      </c>
      <c r="N309" s="39">
        <v>21.64</v>
      </c>
      <c r="O309" s="39">
        <v>1.1</v>
      </c>
    </row>
    <row r="310" spans="1:15" ht="13.5" thickBot="1">
      <c r="A310" s="32">
        <v>13</v>
      </c>
      <c r="B310" s="27" t="s">
        <v>50</v>
      </c>
      <c r="C310" s="48">
        <v>10</v>
      </c>
      <c r="D310" s="48">
        <v>0.08</v>
      </c>
      <c r="E310" s="99">
        <v>7.25</v>
      </c>
      <c r="F310" s="48" t="s">
        <v>143</v>
      </c>
      <c r="G310" s="48">
        <v>66</v>
      </c>
      <c r="H310" s="27">
        <v>0.05</v>
      </c>
      <c r="I310" s="27">
        <v>0</v>
      </c>
      <c r="J310" s="27">
        <v>0.1</v>
      </c>
      <c r="K310" s="27">
        <v>0.1</v>
      </c>
      <c r="L310" s="27">
        <v>24</v>
      </c>
      <c r="M310" s="27">
        <v>123</v>
      </c>
      <c r="N310" s="27">
        <v>0.5</v>
      </c>
      <c r="O310" s="27">
        <v>0</v>
      </c>
    </row>
    <row r="311" spans="1:15" ht="13.5" thickBot="1">
      <c r="A311" s="32">
        <v>415</v>
      </c>
      <c r="B311" s="27" t="s">
        <v>36</v>
      </c>
      <c r="C311" s="27">
        <v>200</v>
      </c>
      <c r="D311" s="27">
        <v>3.6</v>
      </c>
      <c r="E311" s="27">
        <v>3.4</v>
      </c>
      <c r="F311" s="27">
        <v>12.4</v>
      </c>
      <c r="G311" s="27">
        <v>194.1</v>
      </c>
      <c r="H311" s="27">
        <v>0</v>
      </c>
      <c r="I311" s="27">
        <v>0.5</v>
      </c>
      <c r="J311" s="27">
        <v>0.01</v>
      </c>
      <c r="K311" s="27">
        <v>0</v>
      </c>
      <c r="L311" s="27">
        <v>105.4</v>
      </c>
      <c r="M311" s="27">
        <v>104.5</v>
      </c>
      <c r="N311" s="27">
        <v>12.4</v>
      </c>
      <c r="O311" s="27">
        <v>1</v>
      </c>
    </row>
    <row r="312" spans="1:15" ht="13.5" thickBot="1">
      <c r="A312" s="32">
        <v>18</v>
      </c>
      <c r="B312" s="27" t="s">
        <v>18</v>
      </c>
      <c r="C312" s="27">
        <v>40</v>
      </c>
      <c r="D312" s="27">
        <v>3</v>
      </c>
      <c r="E312" s="27">
        <v>1.2</v>
      </c>
      <c r="F312" s="27">
        <v>20.6</v>
      </c>
      <c r="G312" s="27">
        <v>213</v>
      </c>
      <c r="H312" s="27">
        <v>0.09</v>
      </c>
      <c r="I312" s="27">
        <v>0</v>
      </c>
      <c r="J312" s="27">
        <v>0</v>
      </c>
      <c r="K312" s="27">
        <v>0.7</v>
      </c>
      <c r="L312" s="27">
        <v>168</v>
      </c>
      <c r="M312" s="27">
        <v>168</v>
      </c>
      <c r="N312" s="27">
        <v>5.2</v>
      </c>
      <c r="O312" s="27">
        <v>0.5</v>
      </c>
    </row>
    <row r="313" spans="1:15" ht="13.5" thickBot="1">
      <c r="A313" s="32"/>
      <c r="B313" s="27" t="s">
        <v>19</v>
      </c>
      <c r="C313" s="27">
        <v>150</v>
      </c>
      <c r="D313" s="27">
        <v>0.2</v>
      </c>
      <c r="E313" s="27">
        <v>0.4</v>
      </c>
      <c r="F313" s="27">
        <v>42.2</v>
      </c>
      <c r="G313" s="27">
        <v>151.5</v>
      </c>
      <c r="H313" s="27">
        <v>0.06</v>
      </c>
      <c r="I313" s="27">
        <v>10.35</v>
      </c>
      <c r="J313" s="27">
        <v>0</v>
      </c>
      <c r="K313" s="27">
        <v>1.5</v>
      </c>
      <c r="L313" s="27">
        <v>115.3</v>
      </c>
      <c r="M313" s="27">
        <v>120.6</v>
      </c>
      <c r="N313" s="27">
        <v>22.6</v>
      </c>
      <c r="O313" s="27">
        <v>1.3</v>
      </c>
    </row>
    <row r="314" spans="1:15" ht="13.5" thickBot="1">
      <c r="A314" s="60"/>
      <c r="B314" s="93" t="s">
        <v>66</v>
      </c>
      <c r="C314" s="54">
        <f>SUM(C309:C313)</f>
        <v>580</v>
      </c>
      <c r="D314" s="54">
        <f aca="true" t="shared" si="27" ref="D314:O314">SUM(D309:D313)</f>
        <v>13.879999999999999</v>
      </c>
      <c r="E314" s="54">
        <f t="shared" si="27"/>
        <v>24.249999999999996</v>
      </c>
      <c r="F314" s="54">
        <f t="shared" si="27"/>
        <v>102.2</v>
      </c>
      <c r="G314" s="54">
        <f t="shared" si="27"/>
        <v>920.6</v>
      </c>
      <c r="H314" s="54">
        <f t="shared" si="27"/>
        <v>0.39999999999999997</v>
      </c>
      <c r="I314" s="54">
        <f t="shared" si="27"/>
        <v>18.85</v>
      </c>
      <c r="J314" s="54">
        <f t="shared" si="27"/>
        <v>0.124</v>
      </c>
      <c r="K314" s="54">
        <f t="shared" si="27"/>
        <v>2.9</v>
      </c>
      <c r="L314" s="54">
        <f t="shared" si="27"/>
        <v>596.4</v>
      </c>
      <c r="M314" s="54">
        <f t="shared" si="27"/>
        <v>687.2</v>
      </c>
      <c r="N314" s="54">
        <f t="shared" si="27"/>
        <v>62.34</v>
      </c>
      <c r="O314" s="54">
        <f t="shared" si="27"/>
        <v>3.9000000000000004</v>
      </c>
    </row>
    <row r="315" spans="1:15" ht="13.5" thickBot="1">
      <c r="A315" s="32"/>
      <c r="B315" s="34" t="s">
        <v>21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27" thickBot="1">
      <c r="A316" s="32">
        <v>59</v>
      </c>
      <c r="B316" s="27" t="s">
        <v>134</v>
      </c>
      <c r="C316" s="27">
        <v>60</v>
      </c>
      <c r="D316" s="27">
        <v>1.32</v>
      </c>
      <c r="E316" s="27">
        <v>0.24</v>
      </c>
      <c r="F316" s="27">
        <v>14.52</v>
      </c>
      <c r="G316" s="27">
        <v>30.6</v>
      </c>
      <c r="H316" s="27">
        <v>0.02</v>
      </c>
      <c r="I316" s="27">
        <v>7.98</v>
      </c>
      <c r="J316" s="27">
        <v>0.28</v>
      </c>
      <c r="K316" s="27">
        <v>2.6</v>
      </c>
      <c r="L316" s="27">
        <v>59.91</v>
      </c>
      <c r="M316" s="27">
        <v>26.5</v>
      </c>
      <c r="N316" s="27">
        <v>11.48</v>
      </c>
      <c r="O316" s="27">
        <v>0.97</v>
      </c>
    </row>
    <row r="317" spans="1:15" ht="13.5" thickBot="1">
      <c r="A317" s="32">
        <v>101</v>
      </c>
      <c r="B317" s="27" t="s">
        <v>100</v>
      </c>
      <c r="C317" s="27">
        <v>250</v>
      </c>
      <c r="D317" s="27">
        <v>4.75</v>
      </c>
      <c r="E317" s="27">
        <v>20.35</v>
      </c>
      <c r="F317" s="27">
        <v>41.41</v>
      </c>
      <c r="G317" s="27">
        <v>211.75</v>
      </c>
      <c r="H317" s="27">
        <v>0.155</v>
      </c>
      <c r="I317" s="27">
        <v>19.77</v>
      </c>
      <c r="J317" s="27">
        <v>0.1</v>
      </c>
      <c r="K317" s="27">
        <v>0.82</v>
      </c>
      <c r="L317" s="27">
        <v>129.56</v>
      </c>
      <c r="M317" s="27">
        <v>140</v>
      </c>
      <c r="N317" s="27">
        <v>17.27</v>
      </c>
      <c r="O317" s="27">
        <v>0.75</v>
      </c>
    </row>
    <row r="318" spans="1:15" ht="13.5" thickBot="1">
      <c r="A318" s="32">
        <v>278</v>
      </c>
      <c r="B318" s="27" t="s">
        <v>74</v>
      </c>
      <c r="C318" s="27">
        <v>80</v>
      </c>
      <c r="D318" s="27">
        <v>12</v>
      </c>
      <c r="E318" s="27">
        <v>19.93</v>
      </c>
      <c r="F318" s="27">
        <v>25.87</v>
      </c>
      <c r="G318" s="27">
        <v>178.12</v>
      </c>
      <c r="H318" s="27">
        <v>0.15</v>
      </c>
      <c r="I318" s="27">
        <v>12.5</v>
      </c>
      <c r="J318" s="27">
        <v>0.011</v>
      </c>
      <c r="K318" s="27">
        <v>1.5</v>
      </c>
      <c r="L318" s="27">
        <v>38.43</v>
      </c>
      <c r="M318" s="27">
        <v>132.4</v>
      </c>
      <c r="N318" s="27">
        <v>17.23</v>
      </c>
      <c r="O318" s="27">
        <v>1.4</v>
      </c>
    </row>
    <row r="319" spans="1:15" ht="26.25">
      <c r="A319" s="61">
        <v>302</v>
      </c>
      <c r="B319" s="61" t="s">
        <v>101</v>
      </c>
      <c r="C319" s="61">
        <v>150</v>
      </c>
      <c r="D319" s="61">
        <v>8.88</v>
      </c>
      <c r="E319" s="61">
        <v>4.09</v>
      </c>
      <c r="F319" s="61">
        <v>39.74</v>
      </c>
      <c r="G319" s="61">
        <v>191.6</v>
      </c>
      <c r="H319" s="61">
        <v>0.26</v>
      </c>
      <c r="I319" s="61">
        <v>0</v>
      </c>
      <c r="J319" s="61">
        <v>0</v>
      </c>
      <c r="K319" s="61">
        <v>0.8</v>
      </c>
      <c r="L319" s="61">
        <v>59.7</v>
      </c>
      <c r="M319" s="61">
        <v>209.48</v>
      </c>
      <c r="N319" s="61">
        <v>107.36</v>
      </c>
      <c r="O319" s="37">
        <v>1.5</v>
      </c>
    </row>
    <row r="320" spans="1:15" ht="27" thickBot="1">
      <c r="A320" s="32">
        <v>349</v>
      </c>
      <c r="B320" s="27" t="s">
        <v>94</v>
      </c>
      <c r="C320" s="27">
        <v>200</v>
      </c>
      <c r="D320" s="27">
        <v>1.16</v>
      </c>
      <c r="E320" s="27">
        <v>0</v>
      </c>
      <c r="F320" s="27">
        <v>34.26</v>
      </c>
      <c r="G320" s="27">
        <v>136.38</v>
      </c>
      <c r="H320" s="27">
        <v>0.02</v>
      </c>
      <c r="I320" s="27">
        <v>20.8</v>
      </c>
      <c r="J320" s="27">
        <v>0</v>
      </c>
      <c r="K320" s="27">
        <v>0.2</v>
      </c>
      <c r="L320" s="27">
        <v>60.84</v>
      </c>
      <c r="M320" s="27">
        <v>104.3</v>
      </c>
      <c r="N320" s="27">
        <v>7.66</v>
      </c>
      <c r="O320" s="27">
        <v>0.66</v>
      </c>
    </row>
    <row r="321" spans="1:15" ht="13.5" thickBot="1">
      <c r="A321" s="32" t="s">
        <v>27</v>
      </c>
      <c r="B321" s="27" t="s">
        <v>28</v>
      </c>
      <c r="C321" s="27">
        <v>40</v>
      </c>
      <c r="D321" s="56">
        <v>2.64</v>
      </c>
      <c r="E321" s="27">
        <v>0.48</v>
      </c>
      <c r="F321" s="27">
        <v>13.36</v>
      </c>
      <c r="G321" s="27">
        <v>69.9</v>
      </c>
      <c r="H321" s="27">
        <v>0.09</v>
      </c>
      <c r="I321" s="27">
        <v>0</v>
      </c>
      <c r="J321" s="27">
        <v>0.03</v>
      </c>
      <c r="K321" s="27">
        <v>0.26</v>
      </c>
      <c r="L321" s="27">
        <v>94</v>
      </c>
      <c r="M321" s="27">
        <v>168</v>
      </c>
      <c r="N321" s="27">
        <v>6.6</v>
      </c>
      <c r="O321" s="27">
        <v>0.22</v>
      </c>
    </row>
    <row r="322" spans="1:15" ht="13.5" thickBot="1">
      <c r="A322" s="31" t="s">
        <v>27</v>
      </c>
      <c r="B322" s="37" t="s">
        <v>30</v>
      </c>
      <c r="C322" s="27">
        <v>30</v>
      </c>
      <c r="D322" s="56">
        <v>1.98</v>
      </c>
      <c r="E322" s="27">
        <v>0.4</v>
      </c>
      <c r="F322" s="27">
        <v>10.02</v>
      </c>
      <c r="G322" s="27">
        <v>52.2</v>
      </c>
      <c r="H322" s="37">
        <v>0.095</v>
      </c>
      <c r="I322" s="37">
        <v>0.4</v>
      </c>
      <c r="J322" s="37">
        <v>0.06</v>
      </c>
      <c r="K322" s="37">
        <v>0.54</v>
      </c>
      <c r="L322" s="37">
        <v>54</v>
      </c>
      <c r="M322" s="37">
        <v>141.6</v>
      </c>
      <c r="N322" s="37">
        <v>13.6</v>
      </c>
      <c r="O322" s="37">
        <v>2.8</v>
      </c>
    </row>
    <row r="323" spans="1:15" ht="12.75">
      <c r="A323" s="65"/>
      <c r="B323" s="65" t="s">
        <v>20</v>
      </c>
      <c r="C323" s="65">
        <f>SUM(C316:C322)</f>
        <v>810</v>
      </c>
      <c r="D323" s="65">
        <f aca="true" t="shared" si="28" ref="D323:O323">SUM(D316:D322)</f>
        <v>32.730000000000004</v>
      </c>
      <c r="E323" s="65">
        <f t="shared" si="28"/>
        <v>45.489999999999995</v>
      </c>
      <c r="F323" s="65">
        <f t="shared" si="28"/>
        <v>179.17999999999998</v>
      </c>
      <c r="G323" s="65">
        <f t="shared" si="28"/>
        <v>870.5500000000001</v>
      </c>
      <c r="H323" s="65">
        <f t="shared" si="28"/>
        <v>0.7899999999999999</v>
      </c>
      <c r="I323" s="65">
        <f t="shared" si="28"/>
        <v>61.449999999999996</v>
      </c>
      <c r="J323" s="65">
        <f t="shared" si="28"/>
        <v>0.48100000000000004</v>
      </c>
      <c r="K323" s="65">
        <f t="shared" si="28"/>
        <v>6.72</v>
      </c>
      <c r="L323" s="65">
        <f t="shared" si="28"/>
        <v>496.44000000000005</v>
      </c>
      <c r="M323" s="65">
        <f t="shared" si="28"/>
        <v>922.28</v>
      </c>
      <c r="N323" s="65">
        <f t="shared" si="28"/>
        <v>181.2</v>
      </c>
      <c r="O323" s="65">
        <f t="shared" si="28"/>
        <v>8.3</v>
      </c>
    </row>
    <row r="324" spans="1:15" ht="12.75">
      <c r="A324" s="65"/>
      <c r="B324" s="65" t="s">
        <v>103</v>
      </c>
      <c r="C324" s="65">
        <f>SUM(C314,C323)</f>
        <v>1390</v>
      </c>
      <c r="D324" s="65">
        <f>SUM(D314,D323)</f>
        <v>46.61</v>
      </c>
      <c r="E324" s="65">
        <f aca="true" t="shared" si="29" ref="E324:O324">SUM(E314,E323)</f>
        <v>69.74</v>
      </c>
      <c r="F324" s="65">
        <f t="shared" si="29"/>
        <v>281.38</v>
      </c>
      <c r="G324" s="65">
        <f t="shared" si="29"/>
        <v>1791.15</v>
      </c>
      <c r="H324" s="65">
        <f t="shared" si="29"/>
        <v>1.19</v>
      </c>
      <c r="I324" s="65">
        <f t="shared" si="29"/>
        <v>80.3</v>
      </c>
      <c r="J324" s="65">
        <f t="shared" si="29"/>
        <v>0.605</v>
      </c>
      <c r="K324" s="65">
        <f t="shared" si="29"/>
        <v>9.62</v>
      </c>
      <c r="L324" s="65">
        <f t="shared" si="29"/>
        <v>1092.8400000000001</v>
      </c>
      <c r="M324" s="65">
        <f t="shared" si="29"/>
        <v>1609.48</v>
      </c>
      <c r="N324" s="65">
        <f t="shared" si="29"/>
        <v>243.54</v>
      </c>
      <c r="O324" s="65">
        <f t="shared" si="29"/>
        <v>12.200000000000001</v>
      </c>
    </row>
    <row r="325" spans="1:15" ht="12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1:15" ht="12.7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1:15" ht="12.7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1:15" ht="12.7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1:15" ht="12.7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1:15" ht="12.7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3" ht="12.75">
      <c r="P333" s="2"/>
    </row>
    <row r="334" spans="1:16" ht="13.5">
      <c r="A334" s="104" t="s">
        <v>32</v>
      </c>
      <c r="B334" s="104" t="s">
        <v>1</v>
      </c>
      <c r="C334" s="104" t="s">
        <v>2</v>
      </c>
      <c r="D334" s="107" t="s">
        <v>0</v>
      </c>
      <c r="E334" s="108"/>
      <c r="F334" s="109"/>
      <c r="G334" s="104" t="s">
        <v>33</v>
      </c>
      <c r="H334" s="110" t="s">
        <v>5</v>
      </c>
      <c r="I334" s="111"/>
      <c r="J334" s="111"/>
      <c r="K334" s="112"/>
      <c r="L334" s="119" t="s">
        <v>6</v>
      </c>
      <c r="M334" s="119"/>
      <c r="N334" s="119"/>
      <c r="O334" s="119"/>
      <c r="P334" s="2"/>
    </row>
    <row r="335" spans="1:16" ht="12.75">
      <c r="A335" s="105"/>
      <c r="B335" s="105"/>
      <c r="C335" s="105"/>
      <c r="D335" s="104" t="s">
        <v>3</v>
      </c>
      <c r="E335" s="104" t="s">
        <v>31</v>
      </c>
      <c r="F335" s="104" t="s">
        <v>4</v>
      </c>
      <c r="G335" s="105"/>
      <c r="H335" s="113"/>
      <c r="I335" s="114"/>
      <c r="J335" s="114"/>
      <c r="K335" s="115"/>
      <c r="L335" s="119"/>
      <c r="M335" s="119"/>
      <c r="N335" s="119"/>
      <c r="O335" s="119"/>
      <c r="P335" s="2"/>
    </row>
    <row r="336" spans="1:15" ht="12.75">
      <c r="A336" s="105"/>
      <c r="B336" s="105"/>
      <c r="C336" s="105"/>
      <c r="D336" s="105"/>
      <c r="E336" s="105"/>
      <c r="F336" s="105"/>
      <c r="G336" s="105"/>
      <c r="H336" s="113"/>
      <c r="I336" s="114"/>
      <c r="J336" s="114"/>
      <c r="K336" s="115"/>
      <c r="L336" s="119"/>
      <c r="M336" s="119"/>
      <c r="N336" s="119"/>
      <c r="O336" s="119"/>
    </row>
    <row r="337" spans="1:15" ht="12.75">
      <c r="A337" s="105"/>
      <c r="B337" s="105"/>
      <c r="C337" s="105"/>
      <c r="D337" s="105"/>
      <c r="E337" s="105"/>
      <c r="F337" s="105"/>
      <c r="G337" s="105"/>
      <c r="H337" s="116"/>
      <c r="I337" s="117"/>
      <c r="J337" s="117"/>
      <c r="K337" s="118"/>
      <c r="L337" s="119"/>
      <c r="M337" s="119"/>
      <c r="N337" s="119"/>
      <c r="O337" s="119"/>
    </row>
    <row r="338" spans="1:15" ht="12.75" customHeight="1">
      <c r="A338" s="106"/>
      <c r="B338" s="106"/>
      <c r="C338" s="106"/>
      <c r="D338" s="106"/>
      <c r="E338" s="106"/>
      <c r="F338" s="106"/>
      <c r="G338" s="106"/>
      <c r="H338" s="19" t="s">
        <v>8</v>
      </c>
      <c r="I338" s="19" t="s">
        <v>9</v>
      </c>
      <c r="J338" s="19" t="s">
        <v>10</v>
      </c>
      <c r="K338" s="20" t="s">
        <v>11</v>
      </c>
      <c r="L338" s="19" t="s">
        <v>12</v>
      </c>
      <c r="M338" s="19" t="s">
        <v>13</v>
      </c>
      <c r="N338" s="19" t="s">
        <v>14</v>
      </c>
      <c r="O338" s="19" t="s">
        <v>15</v>
      </c>
    </row>
    <row r="339" spans="1:15" ht="12.75" customHeight="1">
      <c r="A339" s="41"/>
      <c r="B339" s="42" t="s">
        <v>127</v>
      </c>
      <c r="C339" s="41"/>
      <c r="D339" s="41"/>
      <c r="E339" s="41"/>
      <c r="F339" s="41"/>
      <c r="G339" s="41"/>
      <c r="H339" s="19"/>
      <c r="I339" s="19"/>
      <c r="J339" s="19"/>
      <c r="K339" s="19"/>
      <c r="L339" s="19"/>
      <c r="M339" s="19"/>
      <c r="N339" s="19"/>
      <c r="O339" s="19"/>
    </row>
    <row r="340" spans="1:15" ht="12.75" customHeight="1">
      <c r="A340" s="100" t="s">
        <v>16</v>
      </c>
      <c r="B340" s="101"/>
      <c r="C340" s="101"/>
      <c r="D340" s="102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2.75" customHeight="1">
      <c r="A341" s="39">
        <v>192</v>
      </c>
      <c r="B341" s="38" t="s">
        <v>58</v>
      </c>
      <c r="C341" s="39">
        <v>180</v>
      </c>
      <c r="D341" s="39">
        <v>8</v>
      </c>
      <c r="E341" s="39">
        <v>12.1</v>
      </c>
      <c r="F341" s="39">
        <v>41.3</v>
      </c>
      <c r="G341" s="39">
        <v>299.4</v>
      </c>
      <c r="H341" s="38">
        <v>0.054</v>
      </c>
      <c r="I341" s="38">
        <v>0.6</v>
      </c>
      <c r="J341" s="38">
        <v>0.002</v>
      </c>
      <c r="K341" s="38">
        <v>0.18</v>
      </c>
      <c r="L341" s="38">
        <v>29.9</v>
      </c>
      <c r="M341" s="38">
        <v>187.7</v>
      </c>
      <c r="N341" s="38">
        <v>26.7</v>
      </c>
      <c r="O341" s="38">
        <v>0.154</v>
      </c>
    </row>
    <row r="342" spans="1:15" ht="26.25">
      <c r="A342" s="39">
        <v>418</v>
      </c>
      <c r="B342" s="39" t="s">
        <v>17</v>
      </c>
      <c r="C342" s="38">
        <v>200</v>
      </c>
      <c r="D342" s="38">
        <v>3.8</v>
      </c>
      <c r="E342" s="38">
        <v>3.6</v>
      </c>
      <c r="F342" s="38">
        <v>19.5</v>
      </c>
      <c r="G342" s="38">
        <v>243.7</v>
      </c>
      <c r="H342" s="71">
        <v>0.05</v>
      </c>
      <c r="I342" s="39">
        <v>0.06</v>
      </c>
      <c r="J342" s="39">
        <v>0</v>
      </c>
      <c r="K342" s="39">
        <v>0</v>
      </c>
      <c r="L342" s="39">
        <v>168.64</v>
      </c>
      <c r="M342" s="39">
        <v>114.8</v>
      </c>
      <c r="N342" s="39">
        <v>30</v>
      </c>
      <c r="O342" s="39">
        <v>1.7</v>
      </c>
    </row>
    <row r="343" spans="1:15" ht="12.75" customHeight="1" thickBot="1">
      <c r="A343" s="32">
        <v>13</v>
      </c>
      <c r="B343" s="27" t="s">
        <v>50</v>
      </c>
      <c r="C343" s="48">
        <v>10</v>
      </c>
      <c r="D343" s="48">
        <v>0.08</v>
      </c>
      <c r="E343" s="99">
        <v>7.25</v>
      </c>
      <c r="F343" s="48" t="s">
        <v>143</v>
      </c>
      <c r="G343" s="48">
        <v>66</v>
      </c>
      <c r="H343" s="27">
        <v>0</v>
      </c>
      <c r="I343" s="27">
        <v>0</v>
      </c>
      <c r="J343" s="27">
        <v>0.344</v>
      </c>
      <c r="K343" s="27">
        <v>0.1</v>
      </c>
      <c r="L343" s="27">
        <v>24</v>
      </c>
      <c r="M343" s="27">
        <v>103</v>
      </c>
      <c r="N343" s="27">
        <v>0.5</v>
      </c>
      <c r="O343" s="27">
        <v>3</v>
      </c>
    </row>
    <row r="344" spans="1:15" ht="13.5" thickBot="1">
      <c r="A344" s="32">
        <v>18</v>
      </c>
      <c r="B344" s="27" t="s">
        <v>18</v>
      </c>
      <c r="C344" s="27">
        <v>40</v>
      </c>
      <c r="D344" s="27">
        <v>6</v>
      </c>
      <c r="E344" s="27">
        <v>3.2</v>
      </c>
      <c r="F344" s="27">
        <v>20.6</v>
      </c>
      <c r="G344" s="27">
        <v>213</v>
      </c>
      <c r="H344" s="27">
        <v>0</v>
      </c>
      <c r="I344" s="27">
        <v>0</v>
      </c>
      <c r="J344" s="27">
        <v>0</v>
      </c>
      <c r="K344" s="27">
        <v>0.7</v>
      </c>
      <c r="L344" s="27">
        <v>168</v>
      </c>
      <c r="M344" s="27">
        <v>168</v>
      </c>
      <c r="N344" s="27">
        <v>13.2</v>
      </c>
      <c r="O344" s="27">
        <v>0.5</v>
      </c>
    </row>
    <row r="345" spans="1:15" ht="13.5" thickBot="1">
      <c r="A345" s="32"/>
      <c r="B345" s="27" t="s">
        <v>19</v>
      </c>
      <c r="C345" s="27">
        <v>120</v>
      </c>
      <c r="D345" s="27">
        <v>1.35</v>
      </c>
      <c r="E345" s="27">
        <v>0.4</v>
      </c>
      <c r="F345" s="27">
        <v>42.2</v>
      </c>
      <c r="G345" s="27">
        <v>159.7</v>
      </c>
      <c r="H345" s="27">
        <v>0.06</v>
      </c>
      <c r="I345" s="27">
        <v>20.5</v>
      </c>
      <c r="J345" s="27">
        <v>0.1</v>
      </c>
      <c r="K345" s="27">
        <v>0.5</v>
      </c>
      <c r="L345" s="27">
        <v>110.3</v>
      </c>
      <c r="M345" s="27">
        <v>120.4</v>
      </c>
      <c r="N345" s="27">
        <v>20.6</v>
      </c>
      <c r="O345" s="27">
        <v>1.3</v>
      </c>
    </row>
    <row r="346" spans="1:15" ht="13.5" thickBot="1">
      <c r="A346" s="60"/>
      <c r="B346" s="34" t="s">
        <v>123</v>
      </c>
      <c r="C346" s="54">
        <f>SUM(C341:C345)</f>
        <v>550</v>
      </c>
      <c r="D346" s="54">
        <f aca="true" t="shared" si="30" ref="D346:N346">SUM(D341:D345)</f>
        <v>19.230000000000004</v>
      </c>
      <c r="E346" s="54">
        <f t="shared" si="30"/>
        <v>26.549999999999997</v>
      </c>
      <c r="F346" s="54">
        <f t="shared" si="30"/>
        <v>123.60000000000001</v>
      </c>
      <c r="G346" s="54">
        <f t="shared" si="30"/>
        <v>981.8</v>
      </c>
      <c r="H346" s="54">
        <f t="shared" si="30"/>
        <v>0.164</v>
      </c>
      <c r="I346" s="54">
        <f t="shared" si="30"/>
        <v>21.16</v>
      </c>
      <c r="J346" s="54">
        <f t="shared" si="30"/>
        <v>0.44599999999999995</v>
      </c>
      <c r="K346" s="54">
        <f t="shared" si="30"/>
        <v>1.48</v>
      </c>
      <c r="L346" s="54">
        <f t="shared" si="30"/>
        <v>500.84</v>
      </c>
      <c r="M346" s="54">
        <f t="shared" si="30"/>
        <v>693.9</v>
      </c>
      <c r="N346" s="54">
        <f t="shared" si="30"/>
        <v>91</v>
      </c>
      <c r="O346" s="54">
        <f>SUM(O341:O345)</f>
        <v>6.654</v>
      </c>
    </row>
    <row r="347" spans="1:15" ht="13.5" thickBot="1">
      <c r="A347" s="22"/>
      <c r="B347" s="16" t="s">
        <v>21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27" thickBot="1">
      <c r="A348" s="32">
        <v>71</v>
      </c>
      <c r="B348" s="26" t="s">
        <v>141</v>
      </c>
      <c r="C348" s="26">
        <v>60</v>
      </c>
      <c r="D348" s="26">
        <v>0.72</v>
      </c>
      <c r="E348" s="26">
        <v>0</v>
      </c>
      <c r="F348" s="26">
        <v>2.76</v>
      </c>
      <c r="G348" s="26">
        <v>15.6</v>
      </c>
      <c r="H348" s="26">
        <v>0.1</v>
      </c>
      <c r="I348" s="26">
        <v>5.35</v>
      </c>
      <c r="J348" s="26">
        <v>0</v>
      </c>
      <c r="K348" s="26">
        <v>0.1</v>
      </c>
      <c r="L348" s="26">
        <v>26.21</v>
      </c>
      <c r="M348" s="26">
        <v>47.56</v>
      </c>
      <c r="N348" s="26">
        <v>24.8</v>
      </c>
      <c r="O348" s="26">
        <v>0.412</v>
      </c>
    </row>
    <row r="349" spans="1:15" ht="13.5" thickBot="1">
      <c r="A349" s="32">
        <v>88</v>
      </c>
      <c r="B349" s="26" t="s">
        <v>59</v>
      </c>
      <c r="C349" s="26">
        <v>250</v>
      </c>
      <c r="D349" s="26">
        <v>9.2</v>
      </c>
      <c r="E349" s="26">
        <v>18.2</v>
      </c>
      <c r="F349" s="26">
        <v>31.8</v>
      </c>
      <c r="G349" s="26">
        <v>287.7</v>
      </c>
      <c r="H349" s="26">
        <v>0.2</v>
      </c>
      <c r="I349" s="26">
        <v>7.31</v>
      </c>
      <c r="J349" s="26"/>
      <c r="K349" s="26">
        <v>1.3</v>
      </c>
      <c r="L349" s="26">
        <v>112.57</v>
      </c>
      <c r="M349" s="26">
        <v>166.2</v>
      </c>
      <c r="N349" s="26">
        <v>25.6</v>
      </c>
      <c r="O349" s="26">
        <v>0.76</v>
      </c>
    </row>
    <row r="350" spans="1:15" ht="13.5" thickBot="1">
      <c r="A350" s="32">
        <v>265</v>
      </c>
      <c r="B350" s="26" t="s">
        <v>60</v>
      </c>
      <c r="C350" s="26">
        <v>200</v>
      </c>
      <c r="D350" s="26">
        <v>11.4</v>
      </c>
      <c r="E350" s="26">
        <v>24</v>
      </c>
      <c r="F350" s="26">
        <v>85.6</v>
      </c>
      <c r="G350" s="26">
        <v>279.6</v>
      </c>
      <c r="H350" s="26">
        <v>0.064</v>
      </c>
      <c r="I350" s="26">
        <v>4.64</v>
      </c>
      <c r="J350" s="26">
        <v>0.006</v>
      </c>
      <c r="K350" s="26">
        <v>5.66</v>
      </c>
      <c r="L350" s="26">
        <v>71.24</v>
      </c>
      <c r="M350" s="26">
        <v>130.6</v>
      </c>
      <c r="N350" s="26">
        <v>21.9</v>
      </c>
      <c r="O350" s="26">
        <v>0.314</v>
      </c>
    </row>
    <row r="351" spans="1:15" ht="13.5" thickBot="1">
      <c r="A351" s="32">
        <v>342</v>
      </c>
      <c r="B351" s="26" t="s">
        <v>61</v>
      </c>
      <c r="C351" s="26">
        <v>200</v>
      </c>
      <c r="D351" s="26">
        <v>0.16</v>
      </c>
      <c r="E351" s="26">
        <v>0</v>
      </c>
      <c r="F351" s="26">
        <v>35</v>
      </c>
      <c r="G351" s="26">
        <v>129.8</v>
      </c>
      <c r="H351" s="26">
        <v>0.2</v>
      </c>
      <c r="I351" s="26">
        <v>18.24</v>
      </c>
      <c r="J351" s="26">
        <v>0</v>
      </c>
      <c r="K351" s="26">
        <v>0.5</v>
      </c>
      <c r="L351" s="26">
        <v>64</v>
      </c>
      <c r="M351" s="26">
        <v>104.3</v>
      </c>
      <c r="N351" s="26">
        <v>3.6</v>
      </c>
      <c r="O351" s="26">
        <v>0.78</v>
      </c>
    </row>
    <row r="352" spans="1:15" ht="13.5" thickBot="1">
      <c r="A352" s="29" t="s">
        <v>27</v>
      </c>
      <c r="B352" s="26" t="s">
        <v>28</v>
      </c>
      <c r="C352" s="26">
        <v>40</v>
      </c>
      <c r="D352" s="56">
        <v>2.64</v>
      </c>
      <c r="E352" s="27">
        <v>0.48</v>
      </c>
      <c r="F352" s="27">
        <v>13.36</v>
      </c>
      <c r="G352" s="27">
        <v>69.9</v>
      </c>
      <c r="H352" s="26">
        <v>0.02</v>
      </c>
      <c r="I352" s="26">
        <v>0</v>
      </c>
      <c r="J352" s="26">
        <v>0</v>
      </c>
      <c r="K352" s="26">
        <v>0.26</v>
      </c>
      <c r="L352" s="26">
        <v>94</v>
      </c>
      <c r="M352" s="26">
        <v>168</v>
      </c>
      <c r="N352" s="26">
        <v>13.2</v>
      </c>
      <c r="O352" s="26">
        <v>0.22</v>
      </c>
    </row>
    <row r="353" spans="1:15" ht="13.5" thickBot="1">
      <c r="A353" s="29" t="s">
        <v>27</v>
      </c>
      <c r="B353" s="26" t="s">
        <v>30</v>
      </c>
      <c r="C353" s="27">
        <v>30</v>
      </c>
      <c r="D353" s="56">
        <v>1.98</v>
      </c>
      <c r="E353" s="27">
        <v>0.4</v>
      </c>
      <c r="F353" s="27">
        <v>10.02</v>
      </c>
      <c r="G353" s="27">
        <v>52.2</v>
      </c>
      <c r="H353" s="26">
        <v>0.4</v>
      </c>
      <c r="I353" s="26">
        <v>0.4</v>
      </c>
      <c r="J353" s="26">
        <v>0.06</v>
      </c>
      <c r="K353" s="26">
        <v>0.3</v>
      </c>
      <c r="L353" s="26">
        <v>54</v>
      </c>
      <c r="M353" s="26">
        <v>141.6</v>
      </c>
      <c r="N353" s="26">
        <v>63.6</v>
      </c>
      <c r="O353" s="26">
        <v>2.8</v>
      </c>
    </row>
    <row r="354" spans="1:15" ht="13.5" thickBot="1">
      <c r="A354" s="72"/>
      <c r="B354" s="73" t="s">
        <v>20</v>
      </c>
      <c r="C354" s="73">
        <f>SUM(C348:C353)</f>
        <v>780</v>
      </c>
      <c r="D354" s="73">
        <f>SUM(D348:D353)</f>
        <v>26.1</v>
      </c>
      <c r="E354" s="73">
        <f>SUM(E348:E353)</f>
        <v>43.08</v>
      </c>
      <c r="F354" s="73">
        <f>SUM(F348:F353)</f>
        <v>178.54</v>
      </c>
      <c r="G354" s="73">
        <v>1123.7</v>
      </c>
      <c r="H354" s="73">
        <f aca="true" t="shared" si="31" ref="H354:O354">SUM(H348:H353)</f>
        <v>0.9840000000000001</v>
      </c>
      <c r="I354" s="73">
        <f t="shared" si="31"/>
        <v>35.94</v>
      </c>
      <c r="J354" s="73">
        <f t="shared" si="31"/>
        <v>0.066</v>
      </c>
      <c r="K354" s="73">
        <f t="shared" si="31"/>
        <v>8.120000000000001</v>
      </c>
      <c r="L354" s="73">
        <f t="shared" si="31"/>
        <v>422.02</v>
      </c>
      <c r="M354" s="73">
        <f t="shared" si="31"/>
        <v>758.2600000000001</v>
      </c>
      <c r="N354" s="73">
        <f t="shared" si="31"/>
        <v>152.70000000000002</v>
      </c>
      <c r="O354" s="73">
        <f t="shared" si="31"/>
        <v>5.286</v>
      </c>
    </row>
    <row r="355" spans="1:15" ht="13.5" thickBot="1">
      <c r="A355" s="72"/>
      <c r="B355" s="73" t="s">
        <v>66</v>
      </c>
      <c r="C355" s="73">
        <f>SUM(C346,C354)</f>
        <v>1330</v>
      </c>
      <c r="D355" s="73">
        <v>78.74</v>
      </c>
      <c r="E355" s="73">
        <f aca="true" t="shared" si="32" ref="E355:O355">SUM(E346,E354)</f>
        <v>69.63</v>
      </c>
      <c r="F355" s="73">
        <f t="shared" si="32"/>
        <v>302.14</v>
      </c>
      <c r="G355" s="73">
        <f t="shared" si="32"/>
        <v>2105.5</v>
      </c>
      <c r="H355" s="73">
        <f t="shared" si="32"/>
        <v>1.1480000000000001</v>
      </c>
      <c r="I355" s="73">
        <f t="shared" si="32"/>
        <v>57.099999999999994</v>
      </c>
      <c r="J355" s="73">
        <f t="shared" si="32"/>
        <v>0.512</v>
      </c>
      <c r="K355" s="73">
        <f t="shared" si="32"/>
        <v>9.600000000000001</v>
      </c>
      <c r="L355" s="73">
        <f t="shared" si="32"/>
        <v>922.8599999999999</v>
      </c>
      <c r="M355" s="73">
        <f t="shared" si="32"/>
        <v>1452.16</v>
      </c>
      <c r="N355" s="73">
        <f t="shared" si="32"/>
        <v>243.70000000000002</v>
      </c>
      <c r="O355" s="73">
        <f t="shared" si="32"/>
        <v>11.94</v>
      </c>
    </row>
    <row r="366" ht="12.75" customHeight="1"/>
    <row r="367" ht="12.75" customHeight="1"/>
    <row r="368" spans="1:15" ht="12.75" customHeight="1">
      <c r="A368" s="104" t="s">
        <v>32</v>
      </c>
      <c r="B368" s="104" t="s">
        <v>1</v>
      </c>
      <c r="C368" s="104" t="s">
        <v>2</v>
      </c>
      <c r="D368" s="107" t="s">
        <v>0</v>
      </c>
      <c r="E368" s="108"/>
      <c r="F368" s="109"/>
      <c r="G368" s="104" t="s">
        <v>33</v>
      </c>
      <c r="H368" s="110" t="s">
        <v>5</v>
      </c>
      <c r="I368" s="111"/>
      <c r="J368" s="111"/>
      <c r="K368" s="112"/>
      <c r="L368" s="119" t="s">
        <v>6</v>
      </c>
      <c r="M368" s="119"/>
      <c r="N368" s="119"/>
      <c r="O368" s="119"/>
    </row>
    <row r="369" spans="1:15" ht="12.75" customHeight="1">
      <c r="A369" s="105"/>
      <c r="B369" s="105"/>
      <c r="C369" s="105"/>
      <c r="D369" s="104" t="s">
        <v>3</v>
      </c>
      <c r="E369" s="104" t="s">
        <v>31</v>
      </c>
      <c r="F369" s="104" t="s">
        <v>4</v>
      </c>
      <c r="G369" s="105"/>
      <c r="H369" s="113"/>
      <c r="I369" s="114"/>
      <c r="J369" s="114"/>
      <c r="K369" s="115"/>
      <c r="L369" s="119"/>
      <c r="M369" s="119"/>
      <c r="N369" s="119"/>
      <c r="O369" s="119"/>
    </row>
    <row r="370" spans="1:15" ht="12.75">
      <c r="A370" s="105"/>
      <c r="B370" s="105"/>
      <c r="C370" s="105"/>
      <c r="D370" s="105"/>
      <c r="E370" s="105"/>
      <c r="F370" s="105"/>
      <c r="G370" s="105"/>
      <c r="H370" s="113"/>
      <c r="I370" s="114"/>
      <c r="J370" s="114"/>
      <c r="K370" s="115"/>
      <c r="L370" s="119"/>
      <c r="M370" s="119"/>
      <c r="N370" s="119"/>
      <c r="O370" s="119"/>
    </row>
    <row r="371" spans="1:15" ht="12.75">
      <c r="A371" s="105"/>
      <c r="B371" s="105"/>
      <c r="C371" s="105"/>
      <c r="D371" s="105"/>
      <c r="E371" s="105"/>
      <c r="F371" s="105"/>
      <c r="G371" s="105"/>
      <c r="H371" s="116"/>
      <c r="I371" s="117"/>
      <c r="J371" s="117"/>
      <c r="K371" s="118"/>
      <c r="L371" s="119"/>
      <c r="M371" s="119"/>
      <c r="N371" s="119"/>
      <c r="O371" s="119"/>
    </row>
    <row r="372" spans="1:15" ht="12.75" customHeight="1">
      <c r="A372" s="106"/>
      <c r="B372" s="106"/>
      <c r="C372" s="106"/>
      <c r="D372" s="106"/>
      <c r="E372" s="106"/>
      <c r="F372" s="106"/>
      <c r="G372" s="106"/>
      <c r="H372" s="19" t="s">
        <v>8</v>
      </c>
      <c r="I372" s="19" t="s">
        <v>9</v>
      </c>
      <c r="J372" s="19" t="s">
        <v>10</v>
      </c>
      <c r="K372" s="20" t="s">
        <v>11</v>
      </c>
      <c r="L372" s="19" t="s">
        <v>12</v>
      </c>
      <c r="M372" s="19" t="s">
        <v>13</v>
      </c>
      <c r="N372" s="19" t="s">
        <v>14</v>
      </c>
      <c r="O372" s="19" t="s">
        <v>15</v>
      </c>
    </row>
    <row r="373" spans="1:15" ht="14.25">
      <c r="A373" s="41"/>
      <c r="B373" s="42" t="s">
        <v>126</v>
      </c>
      <c r="C373" s="41"/>
      <c r="D373" s="41"/>
      <c r="E373" s="41"/>
      <c r="F373" s="41"/>
      <c r="G373" s="41"/>
      <c r="H373" s="19"/>
      <c r="I373" s="19"/>
      <c r="J373" s="19"/>
      <c r="K373" s="19"/>
      <c r="L373" s="19"/>
      <c r="M373" s="19"/>
      <c r="N373" s="19"/>
      <c r="O373" s="19"/>
    </row>
    <row r="374" spans="1:15" ht="12.75">
      <c r="A374" s="100" t="s">
        <v>16</v>
      </c>
      <c r="B374" s="101"/>
      <c r="C374" s="10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1:15" ht="12.75">
      <c r="A375" s="39">
        <v>202</v>
      </c>
      <c r="B375" s="39" t="s">
        <v>87</v>
      </c>
      <c r="C375" s="39">
        <v>180</v>
      </c>
      <c r="D375" s="39">
        <v>5.5</v>
      </c>
      <c r="E375" s="39">
        <v>6.2</v>
      </c>
      <c r="F375" s="39">
        <v>35.8</v>
      </c>
      <c r="G375" s="58">
        <v>150.1</v>
      </c>
      <c r="H375" s="39" t="s">
        <v>88</v>
      </c>
      <c r="I375" s="39">
        <v>0.5</v>
      </c>
      <c r="J375" s="39">
        <v>0</v>
      </c>
      <c r="K375" s="39">
        <v>0</v>
      </c>
      <c r="L375" s="39">
        <v>108</v>
      </c>
      <c r="M375" s="39">
        <v>91</v>
      </c>
      <c r="N375" s="39">
        <v>32.7</v>
      </c>
      <c r="O375" s="39">
        <v>0.5</v>
      </c>
    </row>
    <row r="376" spans="1:15" ht="13.5" thickBot="1">
      <c r="A376" s="32"/>
      <c r="B376" s="27" t="s">
        <v>125</v>
      </c>
      <c r="C376" s="27">
        <v>50</v>
      </c>
      <c r="D376" s="27">
        <v>3.84</v>
      </c>
      <c r="E376" s="27">
        <v>3.68</v>
      </c>
      <c r="F376" s="27">
        <v>29.41</v>
      </c>
      <c r="G376" s="56">
        <v>166.08</v>
      </c>
      <c r="H376" s="27">
        <v>0.04</v>
      </c>
      <c r="I376" s="27">
        <v>0</v>
      </c>
      <c r="J376" s="27">
        <v>0.03</v>
      </c>
      <c r="K376" s="27">
        <v>0.9</v>
      </c>
      <c r="L376" s="27">
        <v>55.2</v>
      </c>
      <c r="M376" s="27">
        <v>194.1</v>
      </c>
      <c r="N376" s="27">
        <v>5</v>
      </c>
      <c r="O376" s="27">
        <v>0.4</v>
      </c>
    </row>
    <row r="377" spans="1:15" ht="13.5" thickBot="1">
      <c r="A377" s="32">
        <v>2</v>
      </c>
      <c r="B377" s="27" t="s">
        <v>89</v>
      </c>
      <c r="C377" s="27">
        <v>200</v>
      </c>
      <c r="D377" s="27">
        <v>6.56</v>
      </c>
      <c r="E377" s="27">
        <v>6.4</v>
      </c>
      <c r="F377" s="27">
        <v>126</v>
      </c>
      <c r="G377" s="56">
        <v>119.2</v>
      </c>
      <c r="H377" s="27">
        <v>0</v>
      </c>
      <c r="I377" s="27">
        <v>1.2</v>
      </c>
      <c r="J377" s="27">
        <v>0.03</v>
      </c>
      <c r="K377" s="27">
        <v>0</v>
      </c>
      <c r="L377" s="27">
        <v>7</v>
      </c>
      <c r="M377" s="27">
        <v>30</v>
      </c>
      <c r="N377" s="27">
        <v>28</v>
      </c>
      <c r="O377" s="27">
        <v>0.7</v>
      </c>
    </row>
    <row r="378" spans="1:15" ht="13.5" thickBot="1">
      <c r="A378" s="32">
        <v>13</v>
      </c>
      <c r="B378" s="27" t="s">
        <v>50</v>
      </c>
      <c r="C378" s="48">
        <v>10</v>
      </c>
      <c r="D378" s="48">
        <v>0.08</v>
      </c>
      <c r="E378" s="99">
        <v>7.25</v>
      </c>
      <c r="F378" s="48" t="s">
        <v>143</v>
      </c>
      <c r="G378" s="48">
        <v>66</v>
      </c>
      <c r="H378" s="27">
        <v>0</v>
      </c>
      <c r="I378" s="27">
        <v>0</v>
      </c>
      <c r="J378" s="27">
        <v>0.344</v>
      </c>
      <c r="K378" s="27">
        <v>0.1</v>
      </c>
      <c r="L378" s="27">
        <v>24</v>
      </c>
      <c r="M378" s="27">
        <v>103</v>
      </c>
      <c r="N378" s="27">
        <v>0.5</v>
      </c>
      <c r="O378" s="27">
        <v>3</v>
      </c>
    </row>
    <row r="379" spans="1:15" ht="13.5" thickBot="1">
      <c r="A379" s="32"/>
      <c r="B379" s="27" t="s">
        <v>19</v>
      </c>
      <c r="C379" s="27">
        <v>150</v>
      </c>
      <c r="D379" s="27">
        <v>1.35</v>
      </c>
      <c r="E379" s="27">
        <v>0.4</v>
      </c>
      <c r="F379" s="27">
        <v>16.8</v>
      </c>
      <c r="G379" s="56">
        <v>151.5</v>
      </c>
      <c r="H379" s="27">
        <v>0.06</v>
      </c>
      <c r="I379" s="27">
        <v>19</v>
      </c>
      <c r="J379" s="27">
        <v>0.03</v>
      </c>
      <c r="K379" s="27">
        <v>1.4</v>
      </c>
      <c r="L379" s="27">
        <v>31.5</v>
      </c>
      <c r="M379" s="27">
        <v>120.6</v>
      </c>
      <c r="N379" s="27">
        <v>28.6</v>
      </c>
      <c r="O379" s="27">
        <v>2</v>
      </c>
    </row>
    <row r="380" spans="1:15" ht="13.5" thickBot="1">
      <c r="A380" s="60"/>
      <c r="B380" s="34" t="s">
        <v>20</v>
      </c>
      <c r="C380" s="54">
        <f>SUM(C375:C379)</f>
        <v>590</v>
      </c>
      <c r="D380" s="54">
        <f>SUM(D375:D379)</f>
        <v>17.33</v>
      </c>
      <c r="E380" s="54">
        <f aca="true" t="shared" si="33" ref="E380:N380">SUM(E375:E379)</f>
        <v>23.93</v>
      </c>
      <c r="F380" s="54">
        <f t="shared" si="33"/>
        <v>208.01</v>
      </c>
      <c r="G380" s="54">
        <f t="shared" si="33"/>
        <v>652.88</v>
      </c>
      <c r="H380" s="54">
        <f t="shared" si="33"/>
        <v>0.1</v>
      </c>
      <c r="I380" s="54">
        <f t="shared" si="33"/>
        <v>20.7</v>
      </c>
      <c r="J380" s="54">
        <f t="shared" si="33"/>
        <v>0.43399999999999994</v>
      </c>
      <c r="K380" s="54">
        <f t="shared" si="33"/>
        <v>2.4</v>
      </c>
      <c r="L380" s="54">
        <f t="shared" si="33"/>
        <v>225.7</v>
      </c>
      <c r="M380" s="54">
        <f t="shared" si="33"/>
        <v>538.7</v>
      </c>
      <c r="N380" s="54">
        <f t="shared" si="33"/>
        <v>94.80000000000001</v>
      </c>
      <c r="O380" s="54">
        <f>SUM(O375:O379)</f>
        <v>6.6</v>
      </c>
    </row>
    <row r="381" spans="1:15" ht="13.5" thickBot="1">
      <c r="A381" s="32"/>
      <c r="B381" s="89" t="s">
        <v>21</v>
      </c>
      <c r="C381" s="27"/>
      <c r="D381" s="27"/>
      <c r="E381" s="27"/>
      <c r="F381" s="27"/>
      <c r="G381" s="56"/>
      <c r="H381" s="27"/>
      <c r="I381" s="27"/>
      <c r="J381" s="27"/>
      <c r="K381" s="27"/>
      <c r="L381" s="27"/>
      <c r="M381" s="27"/>
      <c r="N381" s="27"/>
      <c r="O381" s="27"/>
    </row>
    <row r="382" spans="1:15" ht="13.5" thickBot="1">
      <c r="A382" s="32">
        <v>49</v>
      </c>
      <c r="B382" s="27" t="s">
        <v>90</v>
      </c>
      <c r="C382" s="27">
        <v>60</v>
      </c>
      <c r="D382" s="27">
        <v>1</v>
      </c>
      <c r="E382" s="27">
        <v>0.7</v>
      </c>
      <c r="F382" s="27">
        <v>3</v>
      </c>
      <c r="G382" s="27">
        <v>80.6</v>
      </c>
      <c r="H382" s="27">
        <v>0.096</v>
      </c>
      <c r="I382" s="27">
        <v>16.92</v>
      </c>
      <c r="J382" s="27">
        <v>0.2</v>
      </c>
      <c r="K382" s="27">
        <v>3.8</v>
      </c>
      <c r="L382" s="27">
        <v>50.4</v>
      </c>
      <c r="M382" s="27">
        <v>22.6</v>
      </c>
      <c r="N382" s="27">
        <v>11</v>
      </c>
      <c r="O382" s="27">
        <v>0.07</v>
      </c>
    </row>
    <row r="383" spans="1:15" ht="13.5" customHeight="1" thickBot="1">
      <c r="A383" s="32">
        <v>82</v>
      </c>
      <c r="B383" s="27" t="s">
        <v>135</v>
      </c>
      <c r="C383" s="27">
        <v>250</v>
      </c>
      <c r="D383" s="27">
        <v>7.25</v>
      </c>
      <c r="E383" s="27">
        <v>4.5</v>
      </c>
      <c r="F383" s="27">
        <v>13</v>
      </c>
      <c r="G383" s="27">
        <v>141.5</v>
      </c>
      <c r="H383" s="27">
        <v>0.195</v>
      </c>
      <c r="I383" s="27">
        <v>5.35</v>
      </c>
      <c r="J383" s="27">
        <v>1000</v>
      </c>
      <c r="K383" s="27">
        <v>1</v>
      </c>
      <c r="L383" s="27">
        <v>36.15</v>
      </c>
      <c r="M383" s="27">
        <v>1.47</v>
      </c>
      <c r="N383" s="27">
        <v>32.75</v>
      </c>
      <c r="O383" s="27">
        <v>118.25</v>
      </c>
    </row>
    <row r="384" spans="1:15" ht="13.5" thickBot="1">
      <c r="A384" s="35">
        <v>401</v>
      </c>
      <c r="B384" s="27" t="s">
        <v>132</v>
      </c>
      <c r="C384" s="48" t="s">
        <v>138</v>
      </c>
      <c r="D384" s="50">
        <v>14</v>
      </c>
      <c r="E384" s="48">
        <v>20.75</v>
      </c>
      <c r="F384" s="48">
        <v>4.9</v>
      </c>
      <c r="G384" s="48">
        <v>264</v>
      </c>
      <c r="H384" s="48">
        <v>0.1</v>
      </c>
      <c r="I384" s="48">
        <v>1.7</v>
      </c>
      <c r="J384" s="48">
        <v>0</v>
      </c>
      <c r="K384" s="48">
        <v>3.5</v>
      </c>
      <c r="L384" s="48">
        <v>9.3</v>
      </c>
      <c r="M384" s="48">
        <v>4.1</v>
      </c>
      <c r="N384" s="48">
        <v>12.4</v>
      </c>
      <c r="O384" s="48">
        <v>0.2</v>
      </c>
    </row>
    <row r="385" spans="1:15" ht="27" thickBot="1">
      <c r="A385" s="32">
        <v>309</v>
      </c>
      <c r="B385" s="27" t="s">
        <v>93</v>
      </c>
      <c r="C385" s="27">
        <v>150</v>
      </c>
      <c r="D385" s="27">
        <v>2</v>
      </c>
      <c r="E385" s="27">
        <v>4.7</v>
      </c>
      <c r="F385" s="27">
        <v>18.43</v>
      </c>
      <c r="G385" s="27">
        <v>146</v>
      </c>
      <c r="H385" s="27">
        <v>0.15</v>
      </c>
      <c r="I385" s="27">
        <v>0</v>
      </c>
      <c r="J385" s="27">
        <v>0</v>
      </c>
      <c r="K385" s="27">
        <v>0.9</v>
      </c>
      <c r="L385" s="27">
        <v>43</v>
      </c>
      <c r="M385" s="27">
        <v>45.58</v>
      </c>
      <c r="N385" s="27">
        <v>9.98</v>
      </c>
      <c r="O385" s="27">
        <v>1</v>
      </c>
    </row>
    <row r="386" spans="1:15" ht="27" thickBot="1">
      <c r="A386" s="32">
        <v>349</v>
      </c>
      <c r="B386" s="27" t="s">
        <v>94</v>
      </c>
      <c r="C386" s="27">
        <v>200</v>
      </c>
      <c r="D386" s="27">
        <v>1.16</v>
      </c>
      <c r="E386" s="27">
        <v>0</v>
      </c>
      <c r="F386" s="27">
        <v>34.26</v>
      </c>
      <c r="G386" s="27">
        <v>136.38</v>
      </c>
      <c r="H386" s="27">
        <v>0.02</v>
      </c>
      <c r="I386" s="27">
        <v>20.8</v>
      </c>
      <c r="J386" s="27">
        <v>0</v>
      </c>
      <c r="K386" s="27">
        <v>0.2</v>
      </c>
      <c r="L386" s="27">
        <v>60.84</v>
      </c>
      <c r="M386" s="27">
        <v>104.3</v>
      </c>
      <c r="N386" s="27">
        <v>7.66</v>
      </c>
      <c r="O386" s="27">
        <v>0.66</v>
      </c>
    </row>
    <row r="387" spans="1:15" ht="13.5" thickBot="1">
      <c r="A387" s="32" t="s">
        <v>27</v>
      </c>
      <c r="B387" s="27" t="s">
        <v>28</v>
      </c>
      <c r="C387" s="27">
        <v>40</v>
      </c>
      <c r="D387" s="56">
        <v>2.64</v>
      </c>
      <c r="E387" s="27">
        <v>0.48</v>
      </c>
      <c r="F387" s="27">
        <v>13.36</v>
      </c>
      <c r="G387" s="27">
        <v>69.9</v>
      </c>
      <c r="H387" s="27">
        <v>0.02</v>
      </c>
      <c r="I387" s="27">
        <v>0</v>
      </c>
      <c r="J387" s="27">
        <v>0</v>
      </c>
      <c r="K387" s="27">
        <v>0.26</v>
      </c>
      <c r="L387" s="27">
        <v>94</v>
      </c>
      <c r="M387" s="27">
        <v>168</v>
      </c>
      <c r="N387" s="27">
        <v>13.2</v>
      </c>
      <c r="O387" s="27">
        <v>0.22</v>
      </c>
    </row>
    <row r="388" spans="1:15" ht="13.5" thickBot="1">
      <c r="A388" s="32" t="s">
        <v>27</v>
      </c>
      <c r="B388" s="27" t="s">
        <v>30</v>
      </c>
      <c r="C388" s="27">
        <v>30</v>
      </c>
      <c r="D388" s="56">
        <v>1.98</v>
      </c>
      <c r="E388" s="27">
        <v>0.4</v>
      </c>
      <c r="F388" s="27">
        <v>10.02</v>
      </c>
      <c r="G388" s="27">
        <v>52.2</v>
      </c>
      <c r="H388" s="27">
        <v>0.4</v>
      </c>
      <c r="I388" s="27">
        <v>0.4</v>
      </c>
      <c r="J388" s="27">
        <v>0.06</v>
      </c>
      <c r="K388" s="27">
        <v>0.3</v>
      </c>
      <c r="L388" s="27">
        <v>54</v>
      </c>
      <c r="M388" s="27">
        <v>141.6</v>
      </c>
      <c r="N388" s="27">
        <v>63.6</v>
      </c>
      <c r="O388" s="27">
        <v>2.8</v>
      </c>
    </row>
    <row r="389" spans="1:15" ht="13.5" thickBot="1">
      <c r="A389" s="60"/>
      <c r="B389" s="34" t="s">
        <v>20</v>
      </c>
      <c r="C389" s="34">
        <f>SUM(C382:C388)</f>
        <v>730</v>
      </c>
      <c r="D389" s="34">
        <f aca="true" t="shared" si="34" ref="D389:O389">SUM(D382:D388)</f>
        <v>30.03</v>
      </c>
      <c r="E389" s="34">
        <f t="shared" si="34"/>
        <v>31.529999999999998</v>
      </c>
      <c r="F389" s="34">
        <f t="shared" si="34"/>
        <v>96.97</v>
      </c>
      <c r="G389" s="34">
        <f t="shared" si="34"/>
        <v>890.58</v>
      </c>
      <c r="H389" s="34">
        <f t="shared" si="34"/>
        <v>0.9810000000000001</v>
      </c>
      <c r="I389" s="34">
        <f t="shared" si="34"/>
        <v>45.17</v>
      </c>
      <c r="J389" s="34">
        <f t="shared" si="34"/>
        <v>1000.26</v>
      </c>
      <c r="K389" s="34">
        <f t="shared" si="34"/>
        <v>9.96</v>
      </c>
      <c r="L389" s="34">
        <f t="shared" si="34"/>
        <v>347.69</v>
      </c>
      <c r="M389" s="34">
        <f t="shared" si="34"/>
        <v>487.65</v>
      </c>
      <c r="N389" s="34">
        <f t="shared" si="34"/>
        <v>150.59</v>
      </c>
      <c r="O389" s="34">
        <f t="shared" si="34"/>
        <v>123.19999999999999</v>
      </c>
    </row>
    <row r="390" spans="1:15" ht="13.5" thickBot="1">
      <c r="A390" s="60"/>
      <c r="B390" s="34" t="s">
        <v>66</v>
      </c>
      <c r="C390" s="34">
        <f aca="true" t="shared" si="35" ref="C390:I390">SUM(C380,C389)</f>
        <v>1320</v>
      </c>
      <c r="D390" s="34">
        <f t="shared" si="35"/>
        <v>47.36</v>
      </c>
      <c r="E390" s="34">
        <f t="shared" si="35"/>
        <v>55.459999999999994</v>
      </c>
      <c r="F390" s="34">
        <f t="shared" si="35"/>
        <v>304.98</v>
      </c>
      <c r="G390" s="34">
        <f t="shared" si="35"/>
        <v>1543.46</v>
      </c>
      <c r="H390" s="34">
        <f t="shared" si="35"/>
        <v>1.0810000000000002</v>
      </c>
      <c r="I390" s="34">
        <f t="shared" si="35"/>
        <v>65.87</v>
      </c>
      <c r="J390" s="34">
        <v>0.7</v>
      </c>
      <c r="K390" s="34">
        <f>SUM(K380,K389)</f>
        <v>12.360000000000001</v>
      </c>
      <c r="L390" s="34">
        <f>SUM(L380,L389)</f>
        <v>573.39</v>
      </c>
      <c r="M390" s="34">
        <f>SUM(M380,M389)</f>
        <v>1026.35</v>
      </c>
      <c r="N390" s="34">
        <f>SUM(N380,N389)</f>
        <v>245.39000000000001</v>
      </c>
      <c r="O390" s="34">
        <f>SUM(O380,O389)</f>
        <v>129.79999999999998</v>
      </c>
    </row>
    <row r="403" ht="13.5" thickBot="1"/>
    <row r="404" spans="1:15" ht="14.25" thickBot="1">
      <c r="A404" s="78"/>
      <c r="B404" s="79"/>
      <c r="C404" s="79"/>
      <c r="D404" s="122" t="s">
        <v>0</v>
      </c>
      <c r="E404" s="123"/>
      <c r="F404" s="124"/>
      <c r="G404" s="80" t="s">
        <v>104</v>
      </c>
      <c r="H404" s="81"/>
      <c r="I404" s="81"/>
      <c r="J404" s="81"/>
      <c r="K404" s="79"/>
      <c r="L404" s="81"/>
      <c r="M404" s="81"/>
      <c r="N404" s="81"/>
      <c r="O404" s="79"/>
    </row>
    <row r="405" spans="1:15" ht="12.75">
      <c r="A405" s="126" t="s">
        <v>32</v>
      </c>
      <c r="B405" s="127" t="s">
        <v>1</v>
      </c>
      <c r="C405" s="128" t="s">
        <v>2</v>
      </c>
      <c r="D405" s="6"/>
      <c r="E405" s="6"/>
      <c r="F405" s="6"/>
      <c r="G405" s="82" t="s">
        <v>105</v>
      </c>
      <c r="H405" s="8"/>
      <c r="I405" s="8"/>
      <c r="J405" s="8"/>
      <c r="K405" s="6"/>
      <c r="L405" s="8"/>
      <c r="M405" s="8"/>
      <c r="N405" s="8"/>
      <c r="O405" s="6"/>
    </row>
    <row r="406" spans="1:15" ht="12.75">
      <c r="A406" s="126"/>
      <c r="B406" s="127"/>
      <c r="C406" s="128"/>
      <c r="D406" s="128" t="s">
        <v>3</v>
      </c>
      <c r="E406" s="126" t="s">
        <v>106</v>
      </c>
      <c r="F406" s="128" t="s">
        <v>4</v>
      </c>
      <c r="G406" s="126" t="s">
        <v>107</v>
      </c>
      <c r="H406" s="83"/>
      <c r="I406" s="83"/>
      <c r="J406" s="83"/>
      <c r="K406" s="84"/>
      <c r="L406" s="83"/>
      <c r="M406" s="83"/>
      <c r="N406" s="83"/>
      <c r="O406" s="84"/>
    </row>
    <row r="407" spans="1:15" ht="12.75">
      <c r="A407" s="85"/>
      <c r="B407" s="5"/>
      <c r="C407" s="5"/>
      <c r="D407" s="128"/>
      <c r="E407" s="126"/>
      <c r="F407" s="128"/>
      <c r="G407" s="126"/>
      <c r="H407" s="4"/>
      <c r="I407" s="4"/>
      <c r="J407" s="4"/>
      <c r="K407" s="5"/>
      <c r="L407" s="4"/>
      <c r="M407" s="4"/>
      <c r="N407" s="4"/>
      <c r="O407" s="5"/>
    </row>
    <row r="408" spans="1:15" ht="15.75" customHeight="1" thickBot="1">
      <c r="A408" s="24"/>
      <c r="B408" s="3"/>
      <c r="C408" s="3"/>
      <c r="D408" s="3"/>
      <c r="E408" s="3"/>
      <c r="F408" s="3"/>
      <c r="G408" s="63" t="s">
        <v>108</v>
      </c>
      <c r="H408" s="129" t="s">
        <v>5</v>
      </c>
      <c r="I408" s="130"/>
      <c r="J408" s="18"/>
      <c r="K408" s="3"/>
      <c r="L408" s="129" t="s">
        <v>6</v>
      </c>
      <c r="M408" s="131"/>
      <c r="N408" s="131"/>
      <c r="O408" s="3"/>
    </row>
    <row r="409" spans="1:15" ht="15">
      <c r="A409" s="11"/>
      <c r="B409" s="86" t="s">
        <v>109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13.5" thickBot="1">
      <c r="A410" s="9"/>
      <c r="B410" s="10"/>
      <c r="C410" s="10"/>
      <c r="D410" s="10"/>
      <c r="E410" s="10"/>
      <c r="F410" s="10"/>
      <c r="G410" s="10"/>
      <c r="H410" s="132" t="s">
        <v>8</v>
      </c>
      <c r="I410" s="132" t="s">
        <v>9</v>
      </c>
      <c r="J410" s="132" t="s">
        <v>10</v>
      </c>
      <c r="K410" s="132" t="s">
        <v>11</v>
      </c>
      <c r="L410" s="132" t="s">
        <v>12</v>
      </c>
      <c r="M410" s="132" t="s">
        <v>13</v>
      </c>
      <c r="N410" s="125" t="s">
        <v>14</v>
      </c>
      <c r="O410" s="125" t="s">
        <v>15</v>
      </c>
    </row>
    <row r="411" spans="1:15" ht="12.75">
      <c r="A411" s="87"/>
      <c r="B411" s="23"/>
      <c r="C411" s="23"/>
      <c r="D411" s="23"/>
      <c r="E411" s="23"/>
      <c r="F411" s="23"/>
      <c r="G411" s="23"/>
      <c r="H411" s="132"/>
      <c r="I411" s="132"/>
      <c r="J411" s="132"/>
      <c r="K411" s="132"/>
      <c r="L411" s="132"/>
      <c r="M411" s="132"/>
      <c r="N411" s="125"/>
      <c r="O411" s="125"/>
    </row>
    <row r="412" spans="1:15" ht="13.5" thickBot="1">
      <c r="A412" s="9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5.75" thickBot="1">
      <c r="A413" s="36"/>
      <c r="B413" s="15" t="s">
        <v>110</v>
      </c>
      <c r="C413" s="25">
        <f>SUM(C26)</f>
        <v>1350</v>
      </c>
      <c r="D413" s="25">
        <f>SUM(D26)</f>
        <v>40.75</v>
      </c>
      <c r="E413" s="25">
        <f aca="true" t="shared" si="36" ref="E413:O413">SUM(E26)</f>
        <v>64.08999999999999</v>
      </c>
      <c r="F413" s="25">
        <f t="shared" si="36"/>
        <v>299.90999999999997</v>
      </c>
      <c r="G413" s="25">
        <f t="shared" si="36"/>
        <v>2152.55</v>
      </c>
      <c r="H413" s="25">
        <f t="shared" si="36"/>
        <v>1.3200000000000003</v>
      </c>
      <c r="I413" s="25">
        <f t="shared" si="36"/>
        <v>68.84</v>
      </c>
      <c r="J413" s="25">
        <f t="shared" si="36"/>
        <v>0.812</v>
      </c>
      <c r="K413" s="25">
        <f t="shared" si="36"/>
        <v>10.85</v>
      </c>
      <c r="L413" s="25">
        <f t="shared" si="36"/>
        <v>905.4200000000001</v>
      </c>
      <c r="M413" s="25">
        <f t="shared" si="36"/>
        <v>1410.41</v>
      </c>
      <c r="N413" s="25">
        <f t="shared" si="36"/>
        <v>230.28</v>
      </c>
      <c r="O413" s="25">
        <f t="shared" si="36"/>
        <v>11.77</v>
      </c>
    </row>
    <row r="414" spans="1:15" ht="15.75" thickBot="1">
      <c r="A414" s="44"/>
      <c r="B414" s="15" t="s">
        <v>111</v>
      </c>
      <c r="C414" s="25">
        <f>SUM(C55)</f>
        <v>1400</v>
      </c>
      <c r="D414" s="25">
        <f aca="true" t="shared" si="37" ref="D414:O414">SUM(D55)</f>
        <v>77.67999999999999</v>
      </c>
      <c r="E414" s="25">
        <f t="shared" si="37"/>
        <v>89.96</v>
      </c>
      <c r="F414" s="25">
        <f t="shared" si="37"/>
        <v>284.4</v>
      </c>
      <c r="G414" s="25">
        <f t="shared" si="37"/>
        <v>2015.4</v>
      </c>
      <c r="H414" s="25">
        <f t="shared" si="37"/>
        <v>1.05</v>
      </c>
      <c r="I414" s="25">
        <f t="shared" si="37"/>
        <v>58</v>
      </c>
      <c r="J414" s="25">
        <f t="shared" si="37"/>
        <v>1.1320000000000001</v>
      </c>
      <c r="K414" s="25">
        <f t="shared" si="37"/>
        <v>14.5</v>
      </c>
      <c r="L414" s="25">
        <f t="shared" si="37"/>
        <v>1164.6599999999999</v>
      </c>
      <c r="M414" s="25">
        <f t="shared" si="37"/>
        <v>1794.61</v>
      </c>
      <c r="N414" s="25">
        <f t="shared" si="37"/>
        <v>280.19</v>
      </c>
      <c r="O414" s="25">
        <f t="shared" si="37"/>
        <v>10.77</v>
      </c>
    </row>
    <row r="415" spans="1:15" ht="15.75" thickBot="1">
      <c r="A415" s="36"/>
      <c r="B415" s="15" t="s">
        <v>112</v>
      </c>
      <c r="C415" s="25">
        <f>SUM(C90)</f>
        <v>1310</v>
      </c>
      <c r="D415" s="25">
        <f aca="true" t="shared" si="38" ref="D415:O415">SUM(D90)</f>
        <v>49.2</v>
      </c>
      <c r="E415" s="25">
        <f t="shared" si="38"/>
        <v>79.03</v>
      </c>
      <c r="F415" s="25">
        <f t="shared" si="38"/>
        <v>275.71</v>
      </c>
      <c r="G415" s="25">
        <f t="shared" si="38"/>
        <v>2345.3</v>
      </c>
      <c r="H415" s="25">
        <f t="shared" si="38"/>
        <v>1.33</v>
      </c>
      <c r="I415" s="25">
        <f t="shared" si="38"/>
        <v>41.019999999999996</v>
      </c>
      <c r="J415" s="25">
        <f t="shared" si="38"/>
        <v>0.651</v>
      </c>
      <c r="K415" s="25">
        <f t="shared" si="38"/>
        <v>11.18</v>
      </c>
      <c r="L415" s="25">
        <f t="shared" si="38"/>
        <v>814.11</v>
      </c>
      <c r="M415" s="25">
        <f t="shared" si="38"/>
        <v>1265.69</v>
      </c>
      <c r="N415" s="25">
        <f t="shared" si="38"/>
        <v>230.8</v>
      </c>
      <c r="O415" s="25">
        <f t="shared" si="38"/>
        <v>10.61</v>
      </c>
    </row>
    <row r="416" spans="1:15" s="95" customFormat="1" ht="15.75" thickBot="1">
      <c r="A416" s="36"/>
      <c r="B416" s="15" t="s">
        <v>113</v>
      </c>
      <c r="C416" s="25">
        <f>SUM(C124)</f>
        <v>1360</v>
      </c>
      <c r="D416" s="25">
        <f aca="true" t="shared" si="39" ref="D416:O416">SUM(D124)</f>
        <v>78.74</v>
      </c>
      <c r="E416" s="25">
        <f t="shared" si="39"/>
        <v>69.63</v>
      </c>
      <c r="F416" s="25">
        <f t="shared" si="39"/>
        <v>302.14</v>
      </c>
      <c r="G416" s="25">
        <f t="shared" si="39"/>
        <v>2105.5</v>
      </c>
      <c r="H416" s="25">
        <f t="shared" si="39"/>
        <v>1.1480000000000001</v>
      </c>
      <c r="I416" s="25">
        <f t="shared" si="39"/>
        <v>57.099999999999994</v>
      </c>
      <c r="J416" s="25">
        <f t="shared" si="39"/>
        <v>0.512</v>
      </c>
      <c r="K416" s="25">
        <f t="shared" si="39"/>
        <v>9.600000000000001</v>
      </c>
      <c r="L416" s="25">
        <f t="shared" si="39"/>
        <v>922.8599999999999</v>
      </c>
      <c r="M416" s="25">
        <f t="shared" si="39"/>
        <v>1452.16</v>
      </c>
      <c r="N416" s="25">
        <f t="shared" si="39"/>
        <v>243.70000000000002</v>
      </c>
      <c r="O416" s="25">
        <f t="shared" si="39"/>
        <v>11.94</v>
      </c>
    </row>
    <row r="417" spans="1:15" s="95" customFormat="1" ht="15.75" thickBot="1">
      <c r="A417" s="44"/>
      <c r="B417" s="15" t="s">
        <v>114</v>
      </c>
      <c r="C417" s="25">
        <f>SUM(C162)</f>
        <v>1470</v>
      </c>
      <c r="D417" s="25">
        <f aca="true" t="shared" si="40" ref="D417:O417">SUM(D162)</f>
        <v>30.4</v>
      </c>
      <c r="E417" s="25">
        <f t="shared" si="40"/>
        <v>60.51</v>
      </c>
      <c r="F417" s="25">
        <f t="shared" si="40"/>
        <v>283.03</v>
      </c>
      <c r="G417" s="25">
        <f t="shared" si="40"/>
        <v>1933.46</v>
      </c>
      <c r="H417" s="25">
        <f t="shared" si="40"/>
        <v>1.274</v>
      </c>
      <c r="I417" s="25">
        <f t="shared" si="40"/>
        <v>61.68</v>
      </c>
      <c r="J417" s="25">
        <f t="shared" si="40"/>
        <v>0.93</v>
      </c>
      <c r="K417" s="25">
        <f t="shared" si="40"/>
        <v>9.629999999999999</v>
      </c>
      <c r="L417" s="25">
        <f t="shared" si="40"/>
        <v>908.49</v>
      </c>
      <c r="M417" s="25">
        <f t="shared" si="40"/>
        <v>1380.3899999999999</v>
      </c>
      <c r="N417" s="25">
        <f t="shared" si="40"/>
        <v>240.01999999999998</v>
      </c>
      <c r="O417" s="25">
        <f t="shared" si="40"/>
        <v>11.4</v>
      </c>
    </row>
    <row r="418" spans="1:15" s="95" customFormat="1" ht="15.75" thickBot="1">
      <c r="A418" s="36"/>
      <c r="B418" s="15" t="s">
        <v>115</v>
      </c>
      <c r="C418" s="25">
        <f>SUM(C194)</f>
        <v>1400</v>
      </c>
      <c r="D418" s="25">
        <f aca="true" t="shared" si="41" ref="D418:O418">SUM(D194)</f>
        <v>34.03</v>
      </c>
      <c r="E418" s="25">
        <f t="shared" si="41"/>
        <v>58.36</v>
      </c>
      <c r="F418" s="25">
        <f t="shared" si="41"/>
        <v>265.37</v>
      </c>
      <c r="G418" s="25">
        <f t="shared" si="41"/>
        <v>1690.71</v>
      </c>
      <c r="H418" s="25">
        <f t="shared" si="41"/>
        <v>1.2</v>
      </c>
      <c r="I418" s="25">
        <f t="shared" si="41"/>
        <v>62.11</v>
      </c>
      <c r="J418" s="25">
        <f t="shared" si="41"/>
        <v>0.7</v>
      </c>
      <c r="K418" s="25">
        <f t="shared" si="41"/>
        <v>8.789</v>
      </c>
      <c r="L418" s="25">
        <f t="shared" si="41"/>
        <v>840.44</v>
      </c>
      <c r="M418" s="25">
        <f t="shared" si="41"/>
        <v>1326.1599999999999</v>
      </c>
      <c r="N418" s="25">
        <f t="shared" si="41"/>
        <v>217.67000000000002</v>
      </c>
      <c r="O418" s="25">
        <f t="shared" si="41"/>
        <v>11.950999999999999</v>
      </c>
    </row>
    <row r="419" spans="1:15" ht="15.75" thickBot="1">
      <c r="A419" s="36"/>
      <c r="B419" s="15" t="s">
        <v>116</v>
      </c>
      <c r="C419" s="25">
        <f>SUM(C228)</f>
        <v>1410</v>
      </c>
      <c r="D419" s="25">
        <f aca="true" t="shared" si="42" ref="D419:O419">SUM(D228)</f>
        <v>44.120000000000005</v>
      </c>
      <c r="E419" s="25">
        <f t="shared" si="42"/>
        <v>74.17999999999999</v>
      </c>
      <c r="F419" s="25">
        <f t="shared" si="42"/>
        <v>303.56</v>
      </c>
      <c r="G419" s="25">
        <f t="shared" si="42"/>
        <v>2041.1000000000001</v>
      </c>
      <c r="H419" s="25">
        <f t="shared" si="42"/>
        <v>1.2</v>
      </c>
      <c r="I419" s="25">
        <f t="shared" si="42"/>
        <v>58.370000000000005</v>
      </c>
      <c r="J419" s="25">
        <f t="shared" si="42"/>
        <v>0.7040000000000001</v>
      </c>
      <c r="K419" s="25">
        <f t="shared" si="42"/>
        <v>10.93</v>
      </c>
      <c r="L419" s="25">
        <f t="shared" si="42"/>
        <v>1118.2799999999997</v>
      </c>
      <c r="M419" s="25">
        <f t="shared" si="42"/>
        <v>1625.94</v>
      </c>
      <c r="N419" s="25">
        <f t="shared" si="42"/>
        <v>270.6</v>
      </c>
      <c r="O419" s="25">
        <f t="shared" si="42"/>
        <v>12</v>
      </c>
    </row>
    <row r="420" spans="1:15" s="95" customFormat="1" ht="15.75" thickBot="1">
      <c r="A420" s="22"/>
      <c r="B420" s="15" t="s">
        <v>117</v>
      </c>
      <c r="C420" s="25">
        <f>SUM(C259)</f>
        <v>1400</v>
      </c>
      <c r="D420" s="25">
        <f aca="true" t="shared" si="43" ref="D420:O420">SUM(D259)</f>
        <v>40.989999999999995</v>
      </c>
      <c r="E420" s="25">
        <f t="shared" si="43"/>
        <v>84.14</v>
      </c>
      <c r="F420" s="25">
        <f t="shared" si="43"/>
        <v>320.99</v>
      </c>
      <c r="G420" s="25">
        <f t="shared" si="43"/>
        <v>1812.2000000000003</v>
      </c>
      <c r="H420" s="25">
        <f t="shared" si="43"/>
        <v>0.9540000000000001</v>
      </c>
      <c r="I420" s="25">
        <f t="shared" si="43"/>
        <v>91.88000000000001</v>
      </c>
      <c r="J420" s="25">
        <f t="shared" si="43"/>
        <v>0.7</v>
      </c>
      <c r="K420" s="25">
        <f t="shared" si="43"/>
        <v>10.53</v>
      </c>
      <c r="L420" s="25">
        <f t="shared" si="43"/>
        <v>860.6099999999999</v>
      </c>
      <c r="M420" s="25">
        <f t="shared" si="43"/>
        <v>1516.0900000000001</v>
      </c>
      <c r="N420" s="25">
        <f t="shared" si="43"/>
        <v>238.74</v>
      </c>
      <c r="O420" s="25">
        <f t="shared" si="43"/>
        <v>11.15</v>
      </c>
    </row>
    <row r="421" spans="1:15" s="95" customFormat="1" ht="15.75" thickBot="1">
      <c r="A421" s="36"/>
      <c r="B421" s="15" t="s">
        <v>118</v>
      </c>
      <c r="C421" s="25">
        <f>SUM(C290)</f>
        <v>1370</v>
      </c>
      <c r="D421" s="25">
        <f aca="true" t="shared" si="44" ref="D421:O421">SUM(D290)</f>
        <v>46.43</v>
      </c>
      <c r="E421" s="25">
        <f t="shared" si="44"/>
        <v>69.36999999999999</v>
      </c>
      <c r="F421" s="25">
        <f t="shared" si="44"/>
        <v>305.26</v>
      </c>
      <c r="G421" s="25">
        <f t="shared" si="44"/>
        <v>1925.0100000000002</v>
      </c>
      <c r="H421" s="25">
        <f t="shared" si="44"/>
        <v>1.21</v>
      </c>
      <c r="I421" s="25">
        <f t="shared" si="44"/>
        <v>62.23</v>
      </c>
      <c r="J421" s="25">
        <f t="shared" si="44"/>
        <v>0.522</v>
      </c>
      <c r="K421" s="25">
        <f t="shared" si="44"/>
        <v>10.02</v>
      </c>
      <c r="L421" s="25">
        <f t="shared" si="44"/>
        <v>1011.8399999999999</v>
      </c>
      <c r="M421" s="25">
        <f t="shared" si="44"/>
        <v>1596.59</v>
      </c>
      <c r="N421" s="25">
        <f t="shared" si="44"/>
        <v>252.49999999999997</v>
      </c>
      <c r="O421" s="25">
        <f t="shared" si="44"/>
        <v>12.07</v>
      </c>
    </row>
    <row r="422" spans="1:15" ht="15.75" thickBot="1">
      <c r="A422" s="44"/>
      <c r="B422" s="15" t="s">
        <v>119</v>
      </c>
      <c r="C422" s="25">
        <f>SUM(C324)</f>
        <v>1390</v>
      </c>
      <c r="D422" s="25">
        <f aca="true" t="shared" si="45" ref="D422:O422">SUM(D324)</f>
        <v>46.61</v>
      </c>
      <c r="E422" s="25">
        <f t="shared" si="45"/>
        <v>69.74</v>
      </c>
      <c r="F422" s="25">
        <f t="shared" si="45"/>
        <v>281.38</v>
      </c>
      <c r="G422" s="25">
        <f t="shared" si="45"/>
        <v>1791.15</v>
      </c>
      <c r="H422" s="25">
        <f t="shared" si="45"/>
        <v>1.19</v>
      </c>
      <c r="I422" s="25">
        <f t="shared" si="45"/>
        <v>80.3</v>
      </c>
      <c r="J422" s="25">
        <f t="shared" si="45"/>
        <v>0.605</v>
      </c>
      <c r="K422" s="25">
        <f t="shared" si="45"/>
        <v>9.62</v>
      </c>
      <c r="L422" s="25">
        <f t="shared" si="45"/>
        <v>1092.8400000000001</v>
      </c>
      <c r="M422" s="25">
        <f t="shared" si="45"/>
        <v>1609.48</v>
      </c>
      <c r="N422" s="25">
        <f t="shared" si="45"/>
        <v>243.54</v>
      </c>
      <c r="O422" s="25">
        <f t="shared" si="45"/>
        <v>12.200000000000001</v>
      </c>
    </row>
    <row r="423" spans="1:15" ht="21" customHeight="1" thickBot="1">
      <c r="A423" s="44"/>
      <c r="B423" s="15" t="s">
        <v>128</v>
      </c>
      <c r="C423" s="25">
        <f>SUM(C355)</f>
        <v>1330</v>
      </c>
      <c r="D423" s="25">
        <f>SUM(D355)</f>
        <v>78.74</v>
      </c>
      <c r="E423" s="25">
        <f aca="true" t="shared" si="46" ref="E423:O423">SUM(E355)</f>
        <v>69.63</v>
      </c>
      <c r="F423" s="25">
        <f t="shared" si="46"/>
        <v>302.14</v>
      </c>
      <c r="G423" s="25">
        <f t="shared" si="46"/>
        <v>2105.5</v>
      </c>
      <c r="H423" s="25">
        <f t="shared" si="46"/>
        <v>1.1480000000000001</v>
      </c>
      <c r="I423" s="25">
        <f t="shared" si="46"/>
        <v>57.099999999999994</v>
      </c>
      <c r="J423" s="25">
        <f t="shared" si="46"/>
        <v>0.512</v>
      </c>
      <c r="K423" s="25">
        <f t="shared" si="46"/>
        <v>9.600000000000001</v>
      </c>
      <c r="L423" s="25">
        <f t="shared" si="46"/>
        <v>922.8599999999999</v>
      </c>
      <c r="M423" s="25">
        <f t="shared" si="46"/>
        <v>1452.16</v>
      </c>
      <c r="N423" s="25">
        <f t="shared" si="46"/>
        <v>243.70000000000002</v>
      </c>
      <c r="O423" s="25">
        <f t="shared" si="46"/>
        <v>11.94</v>
      </c>
    </row>
    <row r="424" spans="1:15" ht="15.75" thickBot="1">
      <c r="A424" s="44"/>
      <c r="B424" s="15" t="s">
        <v>129</v>
      </c>
      <c r="C424" s="25">
        <f>SUM(C390)</f>
        <v>1320</v>
      </c>
      <c r="D424" s="25">
        <f>SUM(D390)</f>
        <v>47.36</v>
      </c>
      <c r="E424" s="25">
        <f aca="true" t="shared" si="47" ref="E424:O424">SUM(E390)</f>
        <v>55.459999999999994</v>
      </c>
      <c r="F424" s="25">
        <f t="shared" si="47"/>
        <v>304.98</v>
      </c>
      <c r="G424" s="25">
        <f t="shared" si="47"/>
        <v>1543.46</v>
      </c>
      <c r="H424" s="25">
        <f t="shared" si="47"/>
        <v>1.0810000000000002</v>
      </c>
      <c r="I424" s="25">
        <f t="shared" si="47"/>
        <v>65.87</v>
      </c>
      <c r="J424" s="25">
        <f t="shared" si="47"/>
        <v>0.7</v>
      </c>
      <c r="K424" s="25">
        <f t="shared" si="47"/>
        <v>12.360000000000001</v>
      </c>
      <c r="L424" s="25">
        <f t="shared" si="47"/>
        <v>573.39</v>
      </c>
      <c r="M424" s="25">
        <f t="shared" si="47"/>
        <v>1026.35</v>
      </c>
      <c r="N424" s="25">
        <f t="shared" si="47"/>
        <v>245.39000000000001</v>
      </c>
      <c r="O424" s="25">
        <f t="shared" si="47"/>
        <v>129.79999999999998</v>
      </c>
    </row>
    <row r="425" spans="1:15" ht="15.75" thickBot="1">
      <c r="A425" s="36"/>
      <c r="B425" s="3" t="s">
        <v>130</v>
      </c>
      <c r="C425" s="25">
        <f>SUM(C413:C424)</f>
        <v>16510</v>
      </c>
      <c r="D425" s="25">
        <f>SUM(D413:D424)</f>
        <v>615.05</v>
      </c>
      <c r="E425" s="25">
        <f aca="true" t="shared" si="48" ref="E425:O425">SUM(E413:E424)</f>
        <v>844.1</v>
      </c>
      <c r="F425" s="25">
        <f t="shared" si="48"/>
        <v>3528.87</v>
      </c>
      <c r="G425" s="25">
        <f t="shared" si="48"/>
        <v>23461.34</v>
      </c>
      <c r="H425" s="25">
        <f t="shared" si="48"/>
        <v>14.104999999999999</v>
      </c>
      <c r="I425" s="25">
        <f t="shared" si="48"/>
        <v>764.5</v>
      </c>
      <c r="J425" s="25">
        <f t="shared" si="48"/>
        <v>8.48</v>
      </c>
      <c r="K425" s="25">
        <f t="shared" si="48"/>
        <v>127.60900000000002</v>
      </c>
      <c r="L425" s="25">
        <f t="shared" si="48"/>
        <v>11135.8</v>
      </c>
      <c r="M425" s="25">
        <f t="shared" si="48"/>
        <v>17456.03</v>
      </c>
      <c r="N425" s="25">
        <f t="shared" si="48"/>
        <v>2937.1299999999997</v>
      </c>
      <c r="O425" s="25">
        <f t="shared" si="48"/>
        <v>257.601</v>
      </c>
    </row>
    <row r="426" spans="1:15" ht="28.5" thickBot="1">
      <c r="A426" s="36"/>
      <c r="B426" s="3" t="s">
        <v>120</v>
      </c>
      <c r="C426" s="25">
        <f>AVERAGE(C413:C424)</f>
        <v>1375.8333333333333</v>
      </c>
      <c r="D426" s="25">
        <f aca="true" t="shared" si="49" ref="D426:O426">AVERAGE(D413:D424)</f>
        <v>51.25416666666666</v>
      </c>
      <c r="E426" s="25">
        <f t="shared" si="49"/>
        <v>70.34166666666667</v>
      </c>
      <c r="F426" s="25">
        <f t="shared" si="49"/>
        <v>294.0725</v>
      </c>
      <c r="G426" s="25">
        <f t="shared" si="49"/>
        <v>1955.1116666666667</v>
      </c>
      <c r="H426" s="25">
        <f t="shared" si="49"/>
        <v>1.1754166666666666</v>
      </c>
      <c r="I426" s="25">
        <f t="shared" si="49"/>
        <v>63.708333333333336</v>
      </c>
      <c r="J426" s="25">
        <f t="shared" si="49"/>
        <v>0.7066666666666667</v>
      </c>
      <c r="K426" s="25">
        <f t="shared" si="49"/>
        <v>10.634083333333335</v>
      </c>
      <c r="L426" s="25">
        <f t="shared" si="49"/>
        <v>927.9833333333332</v>
      </c>
      <c r="M426" s="25">
        <f t="shared" si="49"/>
        <v>1454.6691666666666</v>
      </c>
      <c r="N426" s="25">
        <f t="shared" si="49"/>
        <v>244.7608333333333</v>
      </c>
      <c r="O426" s="25">
        <f t="shared" si="49"/>
        <v>21.46675</v>
      </c>
    </row>
    <row r="427" spans="1:15" ht="15.75" thickBot="1">
      <c r="A427" s="13"/>
      <c r="B427" s="3"/>
      <c r="C427" s="2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5.75" thickBot="1">
      <c r="A428" s="13"/>
      <c r="B428" s="3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</row>
  </sheetData>
  <sheetProtection/>
  <mergeCells count="152">
    <mergeCell ref="O410:O411"/>
    <mergeCell ref="G406:G407"/>
    <mergeCell ref="H408:I408"/>
    <mergeCell ref="L408:N408"/>
    <mergeCell ref="H410:H411"/>
    <mergeCell ref="I410:I411"/>
    <mergeCell ref="J410:J411"/>
    <mergeCell ref="K410:K411"/>
    <mergeCell ref="L410:L411"/>
    <mergeCell ref="M410:M411"/>
    <mergeCell ref="N410:N411"/>
    <mergeCell ref="A405:A406"/>
    <mergeCell ref="B405:B406"/>
    <mergeCell ref="C405:C406"/>
    <mergeCell ref="D406:D407"/>
    <mergeCell ref="E406:E407"/>
    <mergeCell ref="F406:F407"/>
    <mergeCell ref="L302:O305"/>
    <mergeCell ref="D303:D306"/>
    <mergeCell ref="E303:E306"/>
    <mergeCell ref="F303:F306"/>
    <mergeCell ref="G302:G306"/>
    <mergeCell ref="H302:K305"/>
    <mergeCell ref="A308:C308"/>
    <mergeCell ref="D404:F404"/>
    <mergeCell ref="A302:A306"/>
    <mergeCell ref="B302:B306"/>
    <mergeCell ref="C302:C306"/>
    <mergeCell ref="D302:F302"/>
    <mergeCell ref="A368:A372"/>
    <mergeCell ref="B368:B372"/>
    <mergeCell ref="A374:C374"/>
    <mergeCell ref="C368:C372"/>
    <mergeCell ref="H269:K272"/>
    <mergeCell ref="L269:O272"/>
    <mergeCell ref="D270:D273"/>
    <mergeCell ref="E270:E273"/>
    <mergeCell ref="F270:F273"/>
    <mergeCell ref="G269:G273"/>
    <mergeCell ref="A275:C275"/>
    <mergeCell ref="L237:O240"/>
    <mergeCell ref="D238:D241"/>
    <mergeCell ref="E238:E241"/>
    <mergeCell ref="F238:F241"/>
    <mergeCell ref="A243:C243"/>
    <mergeCell ref="A269:A273"/>
    <mergeCell ref="B269:B273"/>
    <mergeCell ref="C269:C273"/>
    <mergeCell ref="D269:F269"/>
    <mergeCell ref="A213:C213"/>
    <mergeCell ref="G237:G241"/>
    <mergeCell ref="H237:K240"/>
    <mergeCell ref="H207:K210"/>
    <mergeCell ref="A237:A241"/>
    <mergeCell ref="B237:B241"/>
    <mergeCell ref="C237:C241"/>
    <mergeCell ref="D237:F237"/>
    <mergeCell ref="C207:C211"/>
    <mergeCell ref="D208:D211"/>
    <mergeCell ref="F208:F211"/>
    <mergeCell ref="L207:O210"/>
    <mergeCell ref="D207:F207"/>
    <mergeCell ref="G207:G211"/>
    <mergeCell ref="L172:O175"/>
    <mergeCell ref="D173:D176"/>
    <mergeCell ref="E173:E176"/>
    <mergeCell ref="F173:F176"/>
    <mergeCell ref="H172:K175"/>
    <mergeCell ref="G172:G176"/>
    <mergeCell ref="A178:C178"/>
    <mergeCell ref="A207:A211"/>
    <mergeCell ref="B207:B211"/>
    <mergeCell ref="H139:K142"/>
    <mergeCell ref="A145:C145"/>
    <mergeCell ref="A172:A176"/>
    <mergeCell ref="B172:B176"/>
    <mergeCell ref="C172:C176"/>
    <mergeCell ref="D172:F172"/>
    <mergeCell ref="E208:E211"/>
    <mergeCell ref="L103:O106"/>
    <mergeCell ref="D104:D107"/>
    <mergeCell ref="E104:E107"/>
    <mergeCell ref="F104:F107"/>
    <mergeCell ref="L139:O142"/>
    <mergeCell ref="D140:D143"/>
    <mergeCell ref="E140:E143"/>
    <mergeCell ref="F140:F143"/>
    <mergeCell ref="G139:G143"/>
    <mergeCell ref="G103:G107"/>
    <mergeCell ref="H103:K106"/>
    <mergeCell ref="H68:K71"/>
    <mergeCell ref="D68:F68"/>
    <mergeCell ref="A109:D109"/>
    <mergeCell ref="A139:A143"/>
    <mergeCell ref="B139:B143"/>
    <mergeCell ref="C139:C143"/>
    <mergeCell ref="D139:F139"/>
    <mergeCell ref="A39:C39"/>
    <mergeCell ref="A68:A72"/>
    <mergeCell ref="B68:B72"/>
    <mergeCell ref="C68:C72"/>
    <mergeCell ref="L68:O71"/>
    <mergeCell ref="A103:A107"/>
    <mergeCell ref="B103:B107"/>
    <mergeCell ref="C103:C107"/>
    <mergeCell ref="D103:F103"/>
    <mergeCell ref="A74:D74"/>
    <mergeCell ref="L33:O36"/>
    <mergeCell ref="D34:D37"/>
    <mergeCell ref="E34:E37"/>
    <mergeCell ref="F34:F37"/>
    <mergeCell ref="G68:G72"/>
    <mergeCell ref="G33:G37"/>
    <mergeCell ref="H33:K36"/>
    <mergeCell ref="D69:D72"/>
    <mergeCell ref="E69:E72"/>
    <mergeCell ref="F69:F72"/>
    <mergeCell ref="E5:E8"/>
    <mergeCell ref="F5:F8"/>
    <mergeCell ref="A10:C10"/>
    <mergeCell ref="A33:A37"/>
    <mergeCell ref="B33:B37"/>
    <mergeCell ref="C33:C37"/>
    <mergeCell ref="D33:F33"/>
    <mergeCell ref="G334:G338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D335:D338"/>
    <mergeCell ref="E335:E338"/>
    <mergeCell ref="F335:F338"/>
    <mergeCell ref="A340:D340"/>
    <mergeCell ref="A334:A338"/>
    <mergeCell ref="B334:B338"/>
    <mergeCell ref="C334:C338"/>
    <mergeCell ref="D334:F334"/>
    <mergeCell ref="A1:E1"/>
    <mergeCell ref="D368:F368"/>
    <mergeCell ref="G368:G372"/>
    <mergeCell ref="H368:K371"/>
    <mergeCell ref="L368:O371"/>
    <mergeCell ref="D369:D372"/>
    <mergeCell ref="E369:E372"/>
    <mergeCell ref="F369:F372"/>
    <mergeCell ref="H334:K337"/>
    <mergeCell ref="L334:O33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375" style="0" customWidth="1"/>
    <col min="2" max="2" width="16.503906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2.75" customHeight="1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 customHeight="1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 customHeight="1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 customHeight="1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45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6.25">
      <c r="A11" s="39">
        <v>198</v>
      </c>
      <c r="B11" s="39" t="s">
        <v>35</v>
      </c>
      <c r="C11" s="39">
        <v>180</v>
      </c>
      <c r="D11" s="39">
        <v>5.9</v>
      </c>
      <c r="E11" s="39">
        <v>11.8</v>
      </c>
      <c r="F11" s="39">
        <v>39.8</v>
      </c>
      <c r="G11" s="39">
        <v>342</v>
      </c>
      <c r="H11" s="40">
        <v>0.09</v>
      </c>
      <c r="I11" s="40">
        <v>0.3</v>
      </c>
      <c r="J11" s="40">
        <v>0.1</v>
      </c>
      <c r="K11" s="40">
        <v>0.7</v>
      </c>
      <c r="L11" s="40">
        <v>132</v>
      </c>
      <c r="M11" s="40">
        <v>250.3</v>
      </c>
      <c r="N11" s="40">
        <v>41.4</v>
      </c>
      <c r="O11" s="40">
        <v>1.1</v>
      </c>
      <c r="P11" s="52"/>
    </row>
    <row r="12" spans="1:16" ht="15" thickBot="1">
      <c r="A12" s="90">
        <v>399</v>
      </c>
      <c r="B12" s="27" t="s">
        <v>19</v>
      </c>
      <c r="C12" s="27">
        <v>150</v>
      </c>
      <c r="D12" s="56">
        <v>1.35</v>
      </c>
      <c r="E12" s="27">
        <v>0.4</v>
      </c>
      <c r="F12" s="27">
        <v>32.2</v>
      </c>
      <c r="G12" s="27">
        <v>133.5</v>
      </c>
      <c r="H12" s="30">
        <v>0.06</v>
      </c>
      <c r="I12" s="30">
        <v>30</v>
      </c>
      <c r="J12" s="30">
        <v>0.1</v>
      </c>
      <c r="K12" s="30">
        <v>0.3</v>
      </c>
      <c r="L12" s="30">
        <v>113.6</v>
      </c>
      <c r="M12" s="30">
        <v>120</v>
      </c>
      <c r="N12" s="64">
        <v>15</v>
      </c>
      <c r="O12" s="39">
        <v>0.1</v>
      </c>
      <c r="P12" s="52"/>
    </row>
    <row r="13" spans="1:16" ht="15" thickBot="1">
      <c r="A13" s="35">
        <v>13</v>
      </c>
      <c r="B13" s="48" t="s">
        <v>50</v>
      </c>
      <c r="C13" s="48">
        <v>10</v>
      </c>
      <c r="D13" s="48">
        <v>0.1</v>
      </c>
      <c r="E13" s="48">
        <v>8.2</v>
      </c>
      <c r="F13" s="48">
        <v>1.3</v>
      </c>
      <c r="G13" s="48">
        <v>169.9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  <c r="P13" s="52"/>
    </row>
    <row r="14" spans="1:16" ht="27" thickBot="1">
      <c r="A14" s="32">
        <v>415</v>
      </c>
      <c r="B14" s="27" t="s">
        <v>36</v>
      </c>
      <c r="C14" s="27">
        <v>200</v>
      </c>
      <c r="D14" s="27">
        <v>3.6</v>
      </c>
      <c r="E14" s="27">
        <v>3.4</v>
      </c>
      <c r="F14" s="27">
        <v>12.4</v>
      </c>
      <c r="G14" s="27">
        <v>194.1</v>
      </c>
      <c r="H14" s="27">
        <v>0</v>
      </c>
      <c r="I14" s="27">
        <v>0.5</v>
      </c>
      <c r="J14" s="27">
        <v>0.01</v>
      </c>
      <c r="K14" s="27">
        <v>0</v>
      </c>
      <c r="L14" s="27">
        <v>105.4</v>
      </c>
      <c r="M14" s="27">
        <v>104.5</v>
      </c>
      <c r="N14" s="27">
        <v>12.4</v>
      </c>
      <c r="O14" s="27">
        <v>1</v>
      </c>
      <c r="P14" s="52"/>
    </row>
    <row r="15" spans="1:16" ht="27" thickBot="1">
      <c r="A15" s="32">
        <v>18</v>
      </c>
      <c r="B15" s="27" t="s">
        <v>18</v>
      </c>
      <c r="C15" s="27">
        <v>40</v>
      </c>
      <c r="D15" s="27" t="s">
        <v>37</v>
      </c>
      <c r="E15" s="27">
        <v>3.2</v>
      </c>
      <c r="F15" s="27">
        <v>20.6</v>
      </c>
      <c r="G15" s="27">
        <v>213</v>
      </c>
      <c r="H15" s="30">
        <v>0</v>
      </c>
      <c r="I15" s="30">
        <v>0</v>
      </c>
      <c r="J15" s="30">
        <v>0</v>
      </c>
      <c r="K15" s="30">
        <v>0.7</v>
      </c>
      <c r="L15" s="30">
        <v>94</v>
      </c>
      <c r="M15" s="30">
        <v>168</v>
      </c>
      <c r="N15" s="30">
        <v>13.2</v>
      </c>
      <c r="O15" s="30">
        <v>0.5</v>
      </c>
      <c r="P15" s="52"/>
    </row>
    <row r="16" spans="1:16" s="62" customFormat="1" ht="22.5" customHeight="1" thickBot="1">
      <c r="A16" s="60"/>
      <c r="B16" s="73" t="s">
        <v>20</v>
      </c>
      <c r="C16" s="54">
        <f>SUM(C11:C15)</f>
        <v>580</v>
      </c>
      <c r="D16" s="54">
        <v>20.7</v>
      </c>
      <c r="E16" s="54">
        <f aca="true" t="shared" si="0" ref="E16:O16">SUM(E11:E15)</f>
        <v>26.999999999999996</v>
      </c>
      <c r="F16" s="54">
        <f t="shared" si="0"/>
        <v>106.30000000000001</v>
      </c>
      <c r="G16" s="54">
        <f t="shared" si="0"/>
        <v>1052.5</v>
      </c>
      <c r="H16" s="54">
        <f t="shared" si="0"/>
        <v>0.35</v>
      </c>
      <c r="I16" s="54">
        <f t="shared" si="0"/>
        <v>30.8</v>
      </c>
      <c r="J16" s="54">
        <f t="shared" si="0"/>
        <v>0.6100000000000001</v>
      </c>
      <c r="K16" s="54">
        <f t="shared" si="0"/>
        <v>1.8</v>
      </c>
      <c r="L16" s="54">
        <f t="shared" si="0"/>
        <v>509</v>
      </c>
      <c r="M16" s="54">
        <f t="shared" si="0"/>
        <v>672.8</v>
      </c>
      <c r="N16" s="54">
        <f t="shared" si="0"/>
        <v>82.5</v>
      </c>
      <c r="O16" s="54">
        <f t="shared" si="0"/>
        <v>2.7</v>
      </c>
      <c r="P16" s="67"/>
    </row>
    <row r="17" spans="1:16" ht="15" thickBot="1">
      <c r="A17" s="32"/>
      <c r="B17" s="34" t="s">
        <v>21</v>
      </c>
      <c r="C17" s="27"/>
      <c r="D17" s="27"/>
      <c r="E17" s="27"/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52"/>
    </row>
    <row r="18" spans="1:16" ht="39.75" thickBot="1">
      <c r="A18" s="35">
        <v>24</v>
      </c>
      <c r="B18" s="27" t="s">
        <v>52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  <c r="P18" s="52"/>
    </row>
    <row r="19" spans="1:16" ht="15" thickBot="1">
      <c r="A19" s="32">
        <v>82</v>
      </c>
      <c r="B19" s="27" t="s">
        <v>38</v>
      </c>
      <c r="C19" s="27" t="s">
        <v>39</v>
      </c>
      <c r="D19" s="27">
        <v>1.83</v>
      </c>
      <c r="E19" s="27">
        <v>17.9</v>
      </c>
      <c r="F19" s="27">
        <v>41.75</v>
      </c>
      <c r="G19" s="27">
        <v>223</v>
      </c>
      <c r="H19" s="30">
        <v>0.06</v>
      </c>
      <c r="I19" s="30">
        <v>8.93</v>
      </c>
      <c r="J19" s="30">
        <v>0.11</v>
      </c>
      <c r="K19" s="30">
        <v>3</v>
      </c>
      <c r="L19" s="30">
        <v>143.13</v>
      </c>
      <c r="M19" s="30">
        <v>146.29</v>
      </c>
      <c r="N19" s="30">
        <v>32.72</v>
      </c>
      <c r="O19" s="30">
        <v>1.48</v>
      </c>
      <c r="P19" s="52"/>
    </row>
    <row r="20" spans="1:16" ht="15" thickBot="1">
      <c r="A20" s="32">
        <v>227</v>
      </c>
      <c r="B20" s="27" t="s">
        <v>40</v>
      </c>
      <c r="C20" s="27">
        <v>80</v>
      </c>
      <c r="D20" s="27">
        <v>14.24</v>
      </c>
      <c r="E20" s="27">
        <v>21.48</v>
      </c>
      <c r="F20" s="27">
        <v>38.3</v>
      </c>
      <c r="G20" s="27">
        <v>245.8</v>
      </c>
      <c r="H20" s="30">
        <v>0.09</v>
      </c>
      <c r="I20" s="30">
        <v>0.44</v>
      </c>
      <c r="J20" s="30">
        <v>0.15</v>
      </c>
      <c r="K20" s="30">
        <v>2.8</v>
      </c>
      <c r="L20" s="30">
        <v>153.88</v>
      </c>
      <c r="M20" s="30">
        <v>270.63</v>
      </c>
      <c r="N20" s="30">
        <v>34.8</v>
      </c>
      <c r="O20" s="30">
        <v>0.75</v>
      </c>
      <c r="P20" s="52"/>
    </row>
    <row r="21" spans="1:16" ht="15" thickBot="1">
      <c r="A21" s="32">
        <v>305</v>
      </c>
      <c r="B21" s="27" t="s">
        <v>75</v>
      </c>
      <c r="C21" s="27">
        <v>150</v>
      </c>
      <c r="D21" s="27">
        <v>8.55</v>
      </c>
      <c r="E21" s="27">
        <v>14.76</v>
      </c>
      <c r="F21" s="27">
        <v>39.3</v>
      </c>
      <c r="G21" s="27">
        <v>234.35</v>
      </c>
      <c r="H21" s="27">
        <v>0.03</v>
      </c>
      <c r="I21" s="27">
        <v>0.1</v>
      </c>
      <c r="J21" s="27">
        <v>0.09</v>
      </c>
      <c r="K21" s="27">
        <v>2.2</v>
      </c>
      <c r="L21" s="27">
        <v>119</v>
      </c>
      <c r="M21" s="27">
        <v>181.8</v>
      </c>
      <c r="N21" s="27">
        <v>45.28</v>
      </c>
      <c r="O21" s="27">
        <v>0.7</v>
      </c>
      <c r="P21" s="52"/>
    </row>
    <row r="22" spans="1:16" ht="39.75" thickBot="1">
      <c r="A22" s="32">
        <v>350</v>
      </c>
      <c r="B22" s="27" t="s">
        <v>41</v>
      </c>
      <c r="C22" s="27">
        <v>200</v>
      </c>
      <c r="D22" s="27">
        <v>5.8</v>
      </c>
      <c r="E22" s="27">
        <v>0.2</v>
      </c>
      <c r="F22" s="27">
        <v>33.8</v>
      </c>
      <c r="G22" s="27">
        <v>118</v>
      </c>
      <c r="H22" s="30">
        <v>0.03</v>
      </c>
      <c r="I22" s="30">
        <v>5.84</v>
      </c>
      <c r="J22" s="30">
        <v>0.08</v>
      </c>
      <c r="K22" s="30">
        <v>0.9</v>
      </c>
      <c r="L22" s="30">
        <v>50.45</v>
      </c>
      <c r="M22" s="30">
        <v>169.7</v>
      </c>
      <c r="N22" s="30">
        <v>10.27</v>
      </c>
      <c r="O22" s="30">
        <v>0.9</v>
      </c>
      <c r="P22" s="52"/>
    </row>
    <row r="23" spans="1:16" ht="15" thickBot="1">
      <c r="A23" s="32" t="s">
        <v>27</v>
      </c>
      <c r="B23" s="27" t="s">
        <v>28</v>
      </c>
      <c r="C23" s="27">
        <v>40</v>
      </c>
      <c r="D23" s="27">
        <v>6</v>
      </c>
      <c r="E23" s="27">
        <v>2.2</v>
      </c>
      <c r="F23" s="27">
        <v>29.32</v>
      </c>
      <c r="G23" s="27">
        <v>213</v>
      </c>
      <c r="H23" s="30">
        <v>0.02</v>
      </c>
      <c r="I23" s="30">
        <v>0</v>
      </c>
      <c r="J23" s="30">
        <v>0</v>
      </c>
      <c r="K23" s="30">
        <v>0.26</v>
      </c>
      <c r="L23" s="27">
        <v>94</v>
      </c>
      <c r="M23" s="30">
        <v>168</v>
      </c>
      <c r="N23" s="30">
        <v>13.2</v>
      </c>
      <c r="O23" s="30">
        <v>0.22</v>
      </c>
      <c r="P23" s="52"/>
    </row>
    <row r="24" spans="1:16" ht="27" thickBot="1">
      <c r="A24" s="32" t="s">
        <v>27</v>
      </c>
      <c r="B24" s="27" t="s">
        <v>30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30">
        <v>43.6</v>
      </c>
      <c r="O24" s="30">
        <v>2.8</v>
      </c>
      <c r="P24" s="52"/>
    </row>
    <row r="25" spans="1:16" s="62" customFormat="1" ht="15" thickBot="1">
      <c r="A25" s="60"/>
      <c r="B25" s="34" t="s">
        <v>20</v>
      </c>
      <c r="C25" s="34">
        <v>820</v>
      </c>
      <c r="D25" s="34">
        <v>56.98</v>
      </c>
      <c r="E25" s="34">
        <f aca="true" t="shared" si="1" ref="E25:O25">SUM(E18:E24)</f>
        <v>68.58999999999999</v>
      </c>
      <c r="F25" s="34">
        <f t="shared" si="1"/>
        <v>209.49999999999997</v>
      </c>
      <c r="G25" s="34">
        <f t="shared" si="1"/>
        <v>1375.7</v>
      </c>
      <c r="H25" s="34">
        <f t="shared" si="1"/>
        <v>0.7000000000000001</v>
      </c>
      <c r="I25" s="34">
        <f t="shared" si="1"/>
        <v>25.85</v>
      </c>
      <c r="J25" s="34">
        <f t="shared" si="1"/>
        <v>0.522</v>
      </c>
      <c r="K25" s="34">
        <f t="shared" si="1"/>
        <v>12.7</v>
      </c>
      <c r="L25" s="34">
        <f t="shared" si="1"/>
        <v>655.66</v>
      </c>
      <c r="M25" s="34">
        <f t="shared" si="1"/>
        <v>1121.81</v>
      </c>
      <c r="N25" s="34">
        <f t="shared" si="1"/>
        <v>197.69</v>
      </c>
      <c r="O25" s="34">
        <f t="shared" si="1"/>
        <v>8.07</v>
      </c>
      <c r="P25" s="67"/>
    </row>
    <row r="26" spans="1:16" s="62" customFormat="1" ht="15" thickBot="1">
      <c r="A26" s="60"/>
      <c r="B26" s="34" t="s">
        <v>43</v>
      </c>
      <c r="C26" s="34">
        <f>SUM(C16,C25)</f>
        <v>1400</v>
      </c>
      <c r="D26" s="34">
        <f aca="true" t="shared" si="2" ref="D26:O26">SUM(D16,D25)</f>
        <v>77.67999999999999</v>
      </c>
      <c r="E26" s="34">
        <f t="shared" si="2"/>
        <v>95.58999999999999</v>
      </c>
      <c r="F26" s="34">
        <f t="shared" si="2"/>
        <v>315.79999999999995</v>
      </c>
      <c r="G26" s="34">
        <f t="shared" si="2"/>
        <v>2428.2</v>
      </c>
      <c r="H26" s="34">
        <f t="shared" si="2"/>
        <v>1.05</v>
      </c>
      <c r="I26" s="34">
        <v>58</v>
      </c>
      <c r="J26" s="34">
        <f t="shared" si="2"/>
        <v>1.1320000000000001</v>
      </c>
      <c r="K26" s="34">
        <f t="shared" si="2"/>
        <v>14.5</v>
      </c>
      <c r="L26" s="34">
        <f t="shared" si="2"/>
        <v>1164.6599999999999</v>
      </c>
      <c r="M26" s="34">
        <f t="shared" si="2"/>
        <v>1794.61</v>
      </c>
      <c r="N26" s="34">
        <f t="shared" si="2"/>
        <v>280.19</v>
      </c>
      <c r="O26" s="34">
        <f t="shared" si="2"/>
        <v>10.77</v>
      </c>
      <c r="P26" s="67"/>
    </row>
  </sheetData>
  <sheetProtection/>
  <mergeCells count="13"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Q21" sqref="Q20:Q21"/>
    </sheetView>
  </sheetViews>
  <sheetFormatPr defaultColWidth="9.00390625" defaultRowHeight="12.75"/>
  <cols>
    <col min="1" max="1" width="4.375" style="0" customWidth="1"/>
    <col min="2" max="2" width="16.125" style="0" customWidth="1"/>
  </cols>
  <sheetData>
    <row r="2" spans="1:5" ht="12.75">
      <c r="A2" s="120" t="s">
        <v>137</v>
      </c>
      <c r="B2" s="120"/>
      <c r="C2" s="120"/>
      <c r="D2" s="120"/>
      <c r="E2" s="120"/>
    </row>
    <row r="3" spans="1:15" ht="15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ht="12.75">
      <c r="A4" s="1"/>
    </row>
    <row r="5" spans="1:15" ht="13.5">
      <c r="A5" s="104" t="s">
        <v>32</v>
      </c>
      <c r="B5" s="104" t="s">
        <v>1</v>
      </c>
      <c r="C5" s="104" t="s">
        <v>2</v>
      </c>
      <c r="D5" s="107" t="s">
        <v>0</v>
      </c>
      <c r="E5" s="108"/>
      <c r="F5" s="109"/>
      <c r="G5" s="104" t="s">
        <v>33</v>
      </c>
      <c r="H5" s="110" t="s">
        <v>5</v>
      </c>
      <c r="I5" s="111"/>
      <c r="J5" s="111"/>
      <c r="K5" s="112"/>
      <c r="L5" s="119" t="s">
        <v>6</v>
      </c>
      <c r="M5" s="119"/>
      <c r="N5" s="119"/>
      <c r="O5" s="119"/>
    </row>
    <row r="6" spans="1:15" ht="12.75">
      <c r="A6" s="105"/>
      <c r="B6" s="105"/>
      <c r="C6" s="105"/>
      <c r="D6" s="104" t="s">
        <v>3</v>
      </c>
      <c r="E6" s="104" t="s">
        <v>31</v>
      </c>
      <c r="F6" s="104" t="s">
        <v>4</v>
      </c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3"/>
      <c r="I7" s="114"/>
      <c r="J7" s="114"/>
      <c r="K7" s="115"/>
      <c r="L7" s="119"/>
      <c r="M7" s="119"/>
      <c r="N7" s="119"/>
      <c r="O7" s="119"/>
    </row>
    <row r="8" spans="1:15" ht="12.75">
      <c r="A8" s="105"/>
      <c r="B8" s="105"/>
      <c r="C8" s="105"/>
      <c r="D8" s="105"/>
      <c r="E8" s="105"/>
      <c r="F8" s="105"/>
      <c r="G8" s="105"/>
      <c r="H8" s="116"/>
      <c r="I8" s="117"/>
      <c r="J8" s="117"/>
      <c r="K8" s="118"/>
      <c r="L8" s="119"/>
      <c r="M8" s="119"/>
      <c r="N8" s="119"/>
      <c r="O8" s="119"/>
    </row>
    <row r="9" spans="1:15" ht="14.25">
      <c r="A9" s="106"/>
      <c r="B9" s="106"/>
      <c r="C9" s="106"/>
      <c r="D9" s="106"/>
      <c r="E9" s="106"/>
      <c r="F9" s="106"/>
      <c r="G9" s="106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4.25">
      <c r="A10" s="41"/>
      <c r="B10" s="42" t="s">
        <v>56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0" t="s">
        <v>16</v>
      </c>
      <c r="B11" s="101"/>
      <c r="C11" s="101"/>
      <c r="D11" s="10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6.25">
      <c r="A12" s="68">
        <v>195</v>
      </c>
      <c r="B12" s="39" t="s">
        <v>46</v>
      </c>
      <c r="C12" s="68">
        <v>180</v>
      </c>
      <c r="D12" s="68">
        <v>11</v>
      </c>
      <c r="E12" s="68">
        <v>13.9</v>
      </c>
      <c r="F12" s="68">
        <v>44.7</v>
      </c>
      <c r="G12" s="68">
        <v>266.5</v>
      </c>
      <c r="H12" s="68">
        <v>0.2</v>
      </c>
      <c r="I12" s="68">
        <v>0.71</v>
      </c>
      <c r="J12" s="68">
        <v>0.014</v>
      </c>
      <c r="K12" s="68">
        <v>0.6</v>
      </c>
      <c r="L12" s="68" t="s">
        <v>47</v>
      </c>
      <c r="M12" s="68">
        <v>171.1</v>
      </c>
      <c r="N12" s="68">
        <v>31.64</v>
      </c>
      <c r="O12" s="68">
        <v>1.1</v>
      </c>
    </row>
    <row r="13" spans="1:15" ht="27" thickBot="1">
      <c r="A13" s="35"/>
      <c r="B13" s="48" t="s">
        <v>48</v>
      </c>
      <c r="C13" s="48">
        <v>150</v>
      </c>
      <c r="D13" s="48">
        <v>4.3</v>
      </c>
      <c r="E13" s="48">
        <v>1.1</v>
      </c>
      <c r="F13" s="48">
        <v>32.2</v>
      </c>
      <c r="G13" s="48">
        <v>151</v>
      </c>
      <c r="H13" s="48"/>
      <c r="I13" s="48">
        <v>12</v>
      </c>
      <c r="J13" s="48">
        <v>0</v>
      </c>
      <c r="K13" s="48">
        <v>0.9</v>
      </c>
      <c r="L13" s="48">
        <v>67.6</v>
      </c>
      <c r="M13" s="48">
        <v>120.3</v>
      </c>
      <c r="N13" s="48">
        <v>42.4</v>
      </c>
      <c r="O13" s="48">
        <v>2</v>
      </c>
    </row>
    <row r="14" spans="1:15" ht="13.5" thickBot="1">
      <c r="A14" s="35">
        <v>377</v>
      </c>
      <c r="B14" s="48" t="s">
        <v>49</v>
      </c>
      <c r="C14" s="48">
        <v>200</v>
      </c>
      <c r="D14" s="48">
        <v>0</v>
      </c>
      <c r="E14" s="48">
        <v>0</v>
      </c>
      <c r="F14" s="48">
        <v>42.1</v>
      </c>
      <c r="G14" s="48">
        <v>148.6</v>
      </c>
      <c r="H14" s="48">
        <v>0.13</v>
      </c>
      <c r="I14" s="48">
        <v>1.6</v>
      </c>
      <c r="J14" s="48">
        <v>0</v>
      </c>
      <c r="K14" s="48">
        <v>0</v>
      </c>
      <c r="L14" s="48">
        <v>10.4</v>
      </c>
      <c r="M14" s="48">
        <v>6.6</v>
      </c>
      <c r="N14" s="48">
        <v>0.5</v>
      </c>
      <c r="O14" s="48">
        <v>0.1</v>
      </c>
    </row>
    <row r="15" spans="1:15" ht="13.5" thickBot="1">
      <c r="A15" s="35">
        <v>13</v>
      </c>
      <c r="B15" s="48" t="s">
        <v>50</v>
      </c>
      <c r="C15" s="48">
        <v>10</v>
      </c>
      <c r="D15" s="48">
        <v>0.1</v>
      </c>
      <c r="E15" s="48">
        <v>8.2</v>
      </c>
      <c r="F15" s="48">
        <v>1.3</v>
      </c>
      <c r="G15" s="48">
        <v>169.9</v>
      </c>
      <c r="H15" s="48">
        <v>0.2</v>
      </c>
      <c r="I15" s="48">
        <v>0</v>
      </c>
      <c r="J15" s="48">
        <v>0.4</v>
      </c>
      <c r="K15" s="48">
        <v>0.1</v>
      </c>
      <c r="L15" s="48">
        <v>64</v>
      </c>
      <c r="M15" s="48">
        <v>30</v>
      </c>
      <c r="N15" s="49">
        <v>0.5</v>
      </c>
      <c r="O15" s="48">
        <v>0</v>
      </c>
    </row>
    <row r="16" spans="1:15" s="62" customFormat="1" ht="25.5" customHeight="1" thickBot="1">
      <c r="A16" s="35">
        <v>18</v>
      </c>
      <c r="B16" s="27" t="s">
        <v>18</v>
      </c>
      <c r="C16" s="48">
        <v>40</v>
      </c>
      <c r="D16" s="48">
        <v>6</v>
      </c>
      <c r="E16" s="48">
        <v>2.2</v>
      </c>
      <c r="F16" s="48">
        <v>29.32</v>
      </c>
      <c r="G16" s="48">
        <v>213</v>
      </c>
      <c r="H16" s="48">
        <v>0.02</v>
      </c>
      <c r="I16" s="48">
        <v>0</v>
      </c>
      <c r="J16" s="48">
        <v>0</v>
      </c>
      <c r="K16" s="48">
        <v>0.7</v>
      </c>
      <c r="L16" s="48">
        <v>94</v>
      </c>
      <c r="M16" s="48">
        <v>168</v>
      </c>
      <c r="N16" s="48">
        <v>13.2</v>
      </c>
      <c r="O16" s="48">
        <v>0.5</v>
      </c>
    </row>
    <row r="17" spans="1:15" ht="13.5" thickBot="1">
      <c r="A17" s="69"/>
      <c r="B17" s="91" t="s">
        <v>20</v>
      </c>
      <c r="C17" s="49">
        <f aca="true" t="shared" si="0" ref="C17:O17">SUM(C12:C16)</f>
        <v>580</v>
      </c>
      <c r="D17" s="49">
        <f t="shared" si="0"/>
        <v>21.4</v>
      </c>
      <c r="E17" s="49">
        <f t="shared" si="0"/>
        <v>25.4</v>
      </c>
      <c r="F17" s="49">
        <f t="shared" si="0"/>
        <v>149.62</v>
      </c>
      <c r="G17" s="49">
        <f t="shared" si="0"/>
        <v>949</v>
      </c>
      <c r="H17" s="49">
        <f t="shared" si="0"/>
        <v>0.55</v>
      </c>
      <c r="I17" s="49">
        <f t="shared" si="0"/>
        <v>14.31</v>
      </c>
      <c r="J17" s="49">
        <f t="shared" si="0"/>
        <v>0.41400000000000003</v>
      </c>
      <c r="K17" s="49">
        <f t="shared" si="0"/>
        <v>2.3</v>
      </c>
      <c r="L17" s="49">
        <v>419.7</v>
      </c>
      <c r="M17" s="49">
        <f t="shared" si="0"/>
        <v>496</v>
      </c>
      <c r="N17" s="49">
        <f t="shared" si="0"/>
        <v>88.24</v>
      </c>
      <c r="O17" s="49">
        <f t="shared" si="0"/>
        <v>3.7</v>
      </c>
    </row>
    <row r="18" spans="1:15" ht="18" thickBot="1">
      <c r="A18" s="43"/>
      <c r="B18" s="45" t="s">
        <v>51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</row>
    <row r="19" spans="1:15" ht="39.75" thickBot="1">
      <c r="A19" s="35">
        <v>24</v>
      </c>
      <c r="B19" s="27" t="s">
        <v>52</v>
      </c>
      <c r="C19" s="48">
        <v>60</v>
      </c>
      <c r="D19" s="48">
        <v>0.56</v>
      </c>
      <c r="E19" s="48">
        <v>8.69</v>
      </c>
      <c r="F19" s="48">
        <v>2.87</v>
      </c>
      <c r="G19" s="48">
        <v>123.55</v>
      </c>
      <c r="H19" s="48">
        <v>0.07</v>
      </c>
      <c r="I19" s="48">
        <v>10.14</v>
      </c>
      <c r="J19" s="48">
        <v>0.032</v>
      </c>
      <c r="K19" s="48">
        <v>3.24</v>
      </c>
      <c r="L19" s="48">
        <v>41.2</v>
      </c>
      <c r="M19" s="48">
        <v>43.79</v>
      </c>
      <c r="N19" s="48">
        <v>17.82</v>
      </c>
      <c r="O19" s="48">
        <v>1.22</v>
      </c>
    </row>
    <row r="20" spans="1:15" ht="27" thickBot="1">
      <c r="A20" s="35">
        <v>115</v>
      </c>
      <c r="B20" s="27" t="s">
        <v>53</v>
      </c>
      <c r="C20" s="48">
        <v>250</v>
      </c>
      <c r="D20" s="48">
        <v>5.2</v>
      </c>
      <c r="E20" s="48">
        <v>10.66</v>
      </c>
      <c r="F20" s="48">
        <v>35.63</v>
      </c>
      <c r="G20" s="48">
        <v>244.75</v>
      </c>
      <c r="H20" s="48">
        <v>0.05</v>
      </c>
      <c r="I20" s="48">
        <v>0.86</v>
      </c>
      <c r="J20" s="48">
        <v>0.099</v>
      </c>
      <c r="K20" s="48">
        <v>0.08</v>
      </c>
      <c r="L20" s="48">
        <v>95.3</v>
      </c>
      <c r="M20" s="48">
        <v>87.2</v>
      </c>
      <c r="N20" s="48">
        <v>20.88</v>
      </c>
      <c r="O20" s="48">
        <v>1.6</v>
      </c>
    </row>
    <row r="21" spans="1:15" ht="27" thickBot="1">
      <c r="A21" s="35">
        <v>401</v>
      </c>
      <c r="B21" s="27" t="s">
        <v>132</v>
      </c>
      <c r="C21" s="48" t="s">
        <v>138</v>
      </c>
      <c r="D21" s="50">
        <v>14</v>
      </c>
      <c r="E21" s="48">
        <v>20.75</v>
      </c>
      <c r="F21" s="48">
        <v>4.9</v>
      </c>
      <c r="G21" s="48">
        <v>264</v>
      </c>
      <c r="H21" s="48">
        <v>0.1</v>
      </c>
      <c r="I21" s="48">
        <v>1.7</v>
      </c>
      <c r="J21" s="48">
        <v>0</v>
      </c>
      <c r="K21" s="48">
        <v>3.5</v>
      </c>
      <c r="L21" s="48">
        <v>9.3</v>
      </c>
      <c r="M21" s="48">
        <v>4.1</v>
      </c>
      <c r="N21" s="48">
        <v>12.4</v>
      </c>
      <c r="O21" s="48">
        <v>0.2</v>
      </c>
    </row>
    <row r="22" spans="1:15" ht="27" thickBot="1">
      <c r="A22" s="32">
        <v>312</v>
      </c>
      <c r="B22" s="27" t="s">
        <v>68</v>
      </c>
      <c r="C22" s="27">
        <v>150</v>
      </c>
      <c r="D22" s="27">
        <v>3.12</v>
      </c>
      <c r="E22" s="27">
        <v>13.6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</row>
    <row r="23" spans="1:15" ht="13.5" thickBot="1">
      <c r="A23" s="35">
        <v>357</v>
      </c>
      <c r="B23" s="27" t="s">
        <v>55</v>
      </c>
      <c r="C23" s="48">
        <v>200</v>
      </c>
      <c r="D23" s="48">
        <v>0.32</v>
      </c>
      <c r="E23" s="48">
        <v>0</v>
      </c>
      <c r="F23" s="48">
        <v>38.04</v>
      </c>
      <c r="G23" s="48">
        <v>166</v>
      </c>
      <c r="H23" s="48">
        <v>0.02</v>
      </c>
      <c r="I23" s="48">
        <v>0.41</v>
      </c>
      <c r="J23" s="48">
        <v>0.08</v>
      </c>
      <c r="K23" s="48">
        <v>0</v>
      </c>
      <c r="L23" s="48">
        <v>48.74</v>
      </c>
      <c r="M23" s="48">
        <v>215.3</v>
      </c>
      <c r="N23" s="48">
        <v>17.66</v>
      </c>
      <c r="O23" s="48">
        <v>0.27</v>
      </c>
    </row>
    <row r="24" spans="1:15" ht="13.5" thickBot="1">
      <c r="A24" s="35" t="s">
        <v>27</v>
      </c>
      <c r="B24" s="27" t="s">
        <v>28</v>
      </c>
      <c r="C24" s="48">
        <v>40</v>
      </c>
      <c r="D24" s="48">
        <v>3</v>
      </c>
      <c r="E24" s="48">
        <v>2.2</v>
      </c>
      <c r="F24" s="48">
        <v>29.32</v>
      </c>
      <c r="G24" s="48">
        <v>213</v>
      </c>
      <c r="H24" s="48">
        <v>0.02</v>
      </c>
      <c r="I24" s="48">
        <v>0</v>
      </c>
      <c r="J24" s="48">
        <v>0</v>
      </c>
      <c r="K24" s="48">
        <v>0.26</v>
      </c>
      <c r="L24" s="48">
        <v>94</v>
      </c>
      <c r="M24" s="48">
        <v>168</v>
      </c>
      <c r="N24" s="48">
        <v>13.2</v>
      </c>
      <c r="O24" s="48">
        <v>0.22</v>
      </c>
    </row>
    <row r="25" spans="1:15" s="62" customFormat="1" ht="27" thickBot="1">
      <c r="A25" s="35" t="s">
        <v>27</v>
      </c>
      <c r="B25" s="27" t="s">
        <v>30</v>
      </c>
      <c r="C25" s="48">
        <v>30</v>
      </c>
      <c r="D25" s="48">
        <v>30</v>
      </c>
      <c r="E25" s="48">
        <v>3.36</v>
      </c>
      <c r="F25" s="48">
        <v>24.16</v>
      </c>
      <c r="G25" s="48">
        <v>218</v>
      </c>
      <c r="H25" s="48">
        <v>0.4</v>
      </c>
      <c r="I25" s="48">
        <v>0.4</v>
      </c>
      <c r="J25" s="48">
        <v>0.006</v>
      </c>
      <c r="K25" s="48">
        <v>0.3</v>
      </c>
      <c r="L25" s="48">
        <v>54</v>
      </c>
      <c r="M25" s="48">
        <v>141.6</v>
      </c>
      <c r="N25" s="48">
        <v>43.6</v>
      </c>
      <c r="O25" s="48">
        <v>2.8</v>
      </c>
    </row>
    <row r="26" spans="1:15" s="62" customFormat="1" ht="13.5" thickBot="1">
      <c r="A26" s="69"/>
      <c r="B26" s="34" t="s">
        <v>20</v>
      </c>
      <c r="C26" s="49">
        <f aca="true" t="shared" si="1" ref="C26:O26">SUM(C19:C25)</f>
        <v>730</v>
      </c>
      <c r="D26" s="49">
        <f t="shared" si="1"/>
        <v>56.2</v>
      </c>
      <c r="E26" s="49">
        <f t="shared" si="1"/>
        <v>59.260000000000005</v>
      </c>
      <c r="F26" s="49">
        <f t="shared" si="1"/>
        <v>157.48999999999998</v>
      </c>
      <c r="G26" s="49">
        <v>1362.3</v>
      </c>
      <c r="H26" s="49">
        <f t="shared" si="1"/>
        <v>0.78</v>
      </c>
      <c r="I26" s="49">
        <f t="shared" si="1"/>
        <v>26.709999999999997</v>
      </c>
      <c r="J26" s="49">
        <f t="shared" si="1"/>
        <v>0.237</v>
      </c>
      <c r="K26" s="49">
        <f t="shared" si="1"/>
        <v>8.88</v>
      </c>
      <c r="L26" s="49">
        <f t="shared" si="1"/>
        <v>394.41</v>
      </c>
      <c r="M26" s="49">
        <f t="shared" si="1"/>
        <v>769.69</v>
      </c>
      <c r="N26" s="49">
        <f t="shared" si="1"/>
        <v>142.56</v>
      </c>
      <c r="O26" s="49">
        <f t="shared" si="1"/>
        <v>6.91</v>
      </c>
    </row>
    <row r="27" spans="1:15" ht="13.5" thickBot="1">
      <c r="A27" s="69"/>
      <c r="B27" s="34" t="s">
        <v>66</v>
      </c>
      <c r="C27" s="49">
        <f aca="true" t="shared" si="2" ref="C27:O27">SUM(C17,C26)</f>
        <v>1310</v>
      </c>
      <c r="D27" s="49">
        <f t="shared" si="2"/>
        <v>77.6</v>
      </c>
      <c r="E27" s="49">
        <f t="shared" si="2"/>
        <v>84.66</v>
      </c>
      <c r="F27" s="49">
        <f t="shared" si="2"/>
        <v>307.11</v>
      </c>
      <c r="G27" s="49">
        <v>2345.3</v>
      </c>
      <c r="H27" s="49">
        <f t="shared" si="2"/>
        <v>1.33</v>
      </c>
      <c r="I27" s="49">
        <f t="shared" si="2"/>
        <v>41.019999999999996</v>
      </c>
      <c r="J27" s="49">
        <f t="shared" si="2"/>
        <v>0.651</v>
      </c>
      <c r="K27" s="49">
        <f t="shared" si="2"/>
        <v>11.18</v>
      </c>
      <c r="L27" s="49">
        <f t="shared" si="2"/>
        <v>814.11</v>
      </c>
      <c r="M27" s="49">
        <f t="shared" si="2"/>
        <v>1265.69</v>
      </c>
      <c r="N27" s="49">
        <f t="shared" si="2"/>
        <v>230.8</v>
      </c>
      <c r="O27" s="49">
        <f t="shared" si="2"/>
        <v>10.61</v>
      </c>
    </row>
  </sheetData>
  <sheetProtection/>
  <mergeCells count="13">
    <mergeCell ref="E6:E9"/>
    <mergeCell ref="A2:E2"/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2" spans="1:5" ht="12.75">
      <c r="A2" s="120" t="s">
        <v>137</v>
      </c>
      <c r="B2" s="120"/>
      <c r="C2" s="120"/>
      <c r="D2" s="120"/>
      <c r="E2" s="120"/>
    </row>
    <row r="3" spans="1:15" ht="15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ht="12.75">
      <c r="A4" s="1"/>
    </row>
    <row r="5" spans="1:15" ht="13.5">
      <c r="A5" s="104" t="s">
        <v>32</v>
      </c>
      <c r="B5" s="104" t="s">
        <v>1</v>
      </c>
      <c r="C5" s="104" t="s">
        <v>2</v>
      </c>
      <c r="D5" s="107" t="s">
        <v>0</v>
      </c>
      <c r="E5" s="108"/>
      <c r="F5" s="109"/>
      <c r="G5" s="104" t="s">
        <v>33</v>
      </c>
      <c r="H5" s="110" t="s">
        <v>5</v>
      </c>
      <c r="I5" s="111"/>
      <c r="J5" s="111"/>
      <c r="K5" s="112"/>
      <c r="L5" s="119" t="s">
        <v>6</v>
      </c>
      <c r="M5" s="119"/>
      <c r="N5" s="119"/>
      <c r="O5" s="119"/>
    </row>
    <row r="6" spans="1:15" ht="12.75">
      <c r="A6" s="105"/>
      <c r="B6" s="105"/>
      <c r="C6" s="105"/>
      <c r="D6" s="104" t="s">
        <v>3</v>
      </c>
      <c r="E6" s="104" t="s">
        <v>31</v>
      </c>
      <c r="F6" s="104" t="s">
        <v>4</v>
      </c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3"/>
      <c r="I7" s="114"/>
      <c r="J7" s="114"/>
      <c r="K7" s="115"/>
      <c r="L7" s="119"/>
      <c r="M7" s="119"/>
      <c r="N7" s="119"/>
      <c r="O7" s="119"/>
    </row>
    <row r="8" spans="1:15" ht="12.75">
      <c r="A8" s="105"/>
      <c r="B8" s="105"/>
      <c r="C8" s="105"/>
      <c r="D8" s="105"/>
      <c r="E8" s="105"/>
      <c r="F8" s="105"/>
      <c r="G8" s="105"/>
      <c r="H8" s="116"/>
      <c r="I8" s="117"/>
      <c r="J8" s="117"/>
      <c r="K8" s="118"/>
      <c r="L8" s="119"/>
      <c r="M8" s="119"/>
      <c r="N8" s="119"/>
      <c r="O8" s="119"/>
    </row>
    <row r="9" spans="1:15" ht="14.25">
      <c r="A9" s="106"/>
      <c r="B9" s="106"/>
      <c r="C9" s="106"/>
      <c r="D9" s="106"/>
      <c r="E9" s="106"/>
      <c r="F9" s="106"/>
      <c r="G9" s="106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4.25">
      <c r="A10" s="41"/>
      <c r="B10" s="42" t="s">
        <v>57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0" t="s">
        <v>16</v>
      </c>
      <c r="B11" s="101"/>
      <c r="C11" s="101"/>
      <c r="D11" s="10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4.25">
      <c r="A12" s="39">
        <v>192</v>
      </c>
      <c r="B12" s="38" t="s">
        <v>58</v>
      </c>
      <c r="C12" s="39">
        <v>180</v>
      </c>
      <c r="D12" s="39">
        <v>8</v>
      </c>
      <c r="E12" s="39">
        <v>12.1</v>
      </c>
      <c r="F12" s="39">
        <v>41.3</v>
      </c>
      <c r="G12" s="39">
        <v>299.4</v>
      </c>
      <c r="H12" s="38">
        <v>0.054</v>
      </c>
      <c r="I12" s="38">
        <v>0.6</v>
      </c>
      <c r="J12" s="38">
        <v>0.002</v>
      </c>
      <c r="K12" s="38">
        <v>0.18</v>
      </c>
      <c r="L12" s="38">
        <v>29.9</v>
      </c>
      <c r="M12" s="38">
        <v>187.7</v>
      </c>
      <c r="N12" s="38">
        <v>26.7</v>
      </c>
      <c r="O12" s="38">
        <v>0.154</v>
      </c>
      <c r="P12" s="7"/>
    </row>
    <row r="13" spans="1:16" ht="39">
      <c r="A13" s="39">
        <v>418</v>
      </c>
      <c r="B13" s="39" t="s">
        <v>17</v>
      </c>
      <c r="C13" s="38">
        <v>200</v>
      </c>
      <c r="D13" s="38">
        <v>3.8</v>
      </c>
      <c r="E13" s="38">
        <v>3.6</v>
      </c>
      <c r="F13" s="38">
        <v>19.5</v>
      </c>
      <c r="G13" s="38">
        <v>243.7</v>
      </c>
      <c r="H13" s="71">
        <v>0.05</v>
      </c>
      <c r="I13" s="39">
        <v>0.06</v>
      </c>
      <c r="J13" s="39">
        <v>0</v>
      </c>
      <c r="K13" s="39">
        <v>0</v>
      </c>
      <c r="L13" s="39">
        <v>168.64</v>
      </c>
      <c r="M13" s="39">
        <v>114.8</v>
      </c>
      <c r="N13" s="39">
        <v>30</v>
      </c>
      <c r="O13" s="39">
        <v>1.7</v>
      </c>
      <c r="P13" s="7"/>
    </row>
    <row r="14" spans="1:16" ht="15" thickBot="1">
      <c r="A14" s="32">
        <v>13</v>
      </c>
      <c r="B14" s="27" t="s">
        <v>50</v>
      </c>
      <c r="C14" s="27">
        <v>10</v>
      </c>
      <c r="D14" s="27">
        <v>0.1</v>
      </c>
      <c r="E14" s="27">
        <v>8.2</v>
      </c>
      <c r="F14" s="27">
        <v>0.1</v>
      </c>
      <c r="G14" s="27">
        <v>174.9</v>
      </c>
      <c r="H14" s="27">
        <v>0</v>
      </c>
      <c r="I14" s="27">
        <v>0</v>
      </c>
      <c r="J14" s="27">
        <v>0.344</v>
      </c>
      <c r="K14" s="27">
        <v>0.1</v>
      </c>
      <c r="L14" s="27">
        <v>24</v>
      </c>
      <c r="M14" s="27">
        <v>103</v>
      </c>
      <c r="N14" s="27">
        <v>0.5</v>
      </c>
      <c r="O14" s="27">
        <v>3</v>
      </c>
      <c r="P14" s="7"/>
    </row>
    <row r="15" spans="1:16" ht="27" thickBot="1">
      <c r="A15" s="32">
        <v>18</v>
      </c>
      <c r="B15" s="27" t="s">
        <v>18</v>
      </c>
      <c r="C15" s="27">
        <v>40</v>
      </c>
      <c r="D15" s="27">
        <v>6</v>
      </c>
      <c r="E15" s="27">
        <v>3.2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13.2</v>
      </c>
      <c r="O15" s="27">
        <v>0.5</v>
      </c>
      <c r="P15" s="7"/>
    </row>
    <row r="16" spans="1:16" ht="15" thickBot="1">
      <c r="A16" s="32"/>
      <c r="B16" s="27" t="s">
        <v>19</v>
      </c>
      <c r="C16" s="27">
        <v>150</v>
      </c>
      <c r="D16" s="27">
        <v>1.35</v>
      </c>
      <c r="E16" s="27">
        <v>0.4</v>
      </c>
      <c r="F16" s="27">
        <v>42.2</v>
      </c>
      <c r="G16" s="27">
        <v>159.7</v>
      </c>
      <c r="H16" s="27">
        <v>0.06</v>
      </c>
      <c r="I16" s="27">
        <v>20.5</v>
      </c>
      <c r="J16" s="27">
        <v>0.1</v>
      </c>
      <c r="K16" s="27">
        <v>0.5</v>
      </c>
      <c r="L16" s="27">
        <v>110.3</v>
      </c>
      <c r="M16" s="27">
        <v>120.4</v>
      </c>
      <c r="N16" s="27">
        <v>20.6</v>
      </c>
      <c r="O16" s="27">
        <v>1.3</v>
      </c>
      <c r="P16" s="7"/>
    </row>
    <row r="17" spans="1:16" ht="15" thickBot="1">
      <c r="A17" s="60"/>
      <c r="B17" s="34" t="s">
        <v>123</v>
      </c>
      <c r="C17" s="54">
        <f>SUM(C12:C16)</f>
        <v>580</v>
      </c>
      <c r="D17" s="54">
        <f aca="true" t="shared" si="0" ref="D17:N17">SUM(D12:D16)</f>
        <v>19.25</v>
      </c>
      <c r="E17" s="54">
        <f t="shared" si="0"/>
        <v>27.499999999999996</v>
      </c>
      <c r="F17" s="54">
        <f t="shared" si="0"/>
        <v>123.7</v>
      </c>
      <c r="G17" s="54">
        <f t="shared" si="0"/>
        <v>1090.6999999999998</v>
      </c>
      <c r="H17" s="54">
        <f t="shared" si="0"/>
        <v>0.164</v>
      </c>
      <c r="I17" s="54">
        <f t="shared" si="0"/>
        <v>21.16</v>
      </c>
      <c r="J17" s="54">
        <f t="shared" si="0"/>
        <v>0.44599999999999995</v>
      </c>
      <c r="K17" s="54">
        <f t="shared" si="0"/>
        <v>1.48</v>
      </c>
      <c r="L17" s="54">
        <f t="shared" si="0"/>
        <v>500.84</v>
      </c>
      <c r="M17" s="54">
        <f t="shared" si="0"/>
        <v>693.9</v>
      </c>
      <c r="N17" s="54">
        <f t="shared" si="0"/>
        <v>91</v>
      </c>
      <c r="O17" s="54">
        <f>SUM(O12:O16)</f>
        <v>6.654</v>
      </c>
      <c r="P17" s="7"/>
    </row>
    <row r="18" spans="1:16" s="62" customFormat="1" ht="15" thickBot="1">
      <c r="A18" s="22"/>
      <c r="B18" s="16" t="s">
        <v>21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0"/>
    </row>
    <row r="19" spans="1:16" ht="27" thickBot="1">
      <c r="A19" s="32">
        <v>71</v>
      </c>
      <c r="B19" s="26" t="s">
        <v>139</v>
      </c>
      <c r="C19" s="26">
        <v>60</v>
      </c>
      <c r="D19" s="26">
        <v>0.72</v>
      </c>
      <c r="E19" s="26">
        <v>0</v>
      </c>
      <c r="F19" s="26">
        <v>2.76</v>
      </c>
      <c r="G19" s="26">
        <v>15.6</v>
      </c>
      <c r="H19" s="26">
        <v>0.1</v>
      </c>
      <c r="I19" s="26">
        <v>5.35</v>
      </c>
      <c r="J19" s="26">
        <v>0</v>
      </c>
      <c r="K19" s="26">
        <v>0.1</v>
      </c>
      <c r="L19" s="26">
        <v>26.21</v>
      </c>
      <c r="M19" s="26">
        <v>47.56</v>
      </c>
      <c r="N19" s="26">
        <v>24.8</v>
      </c>
      <c r="O19" s="26">
        <v>0.412</v>
      </c>
      <c r="P19" s="7"/>
    </row>
    <row r="20" spans="1:16" ht="27" thickBot="1">
      <c r="A20" s="32">
        <v>88</v>
      </c>
      <c r="B20" s="26" t="s">
        <v>59</v>
      </c>
      <c r="C20" s="26">
        <v>250</v>
      </c>
      <c r="D20" s="26">
        <v>9.2</v>
      </c>
      <c r="E20" s="26">
        <v>18.2</v>
      </c>
      <c r="F20" s="26">
        <v>31.8</v>
      </c>
      <c r="G20" s="26">
        <v>287.7</v>
      </c>
      <c r="H20" s="26">
        <v>0.2</v>
      </c>
      <c r="I20" s="26">
        <v>7.31</v>
      </c>
      <c r="J20" s="26"/>
      <c r="K20" s="26">
        <v>1.3</v>
      </c>
      <c r="L20" s="26">
        <v>112.57</v>
      </c>
      <c r="M20" s="26">
        <v>166.2</v>
      </c>
      <c r="N20" s="26">
        <v>25.6</v>
      </c>
      <c r="O20" s="26">
        <v>0.76</v>
      </c>
      <c r="P20" s="7"/>
    </row>
    <row r="21" spans="1:16" ht="15" thickBot="1">
      <c r="A21" s="32">
        <v>265</v>
      </c>
      <c r="B21" s="26" t="s">
        <v>60</v>
      </c>
      <c r="C21" s="26">
        <v>200</v>
      </c>
      <c r="D21" s="26">
        <v>11.4</v>
      </c>
      <c r="E21" s="26">
        <v>24</v>
      </c>
      <c r="F21" s="26">
        <v>85.6</v>
      </c>
      <c r="G21" s="26">
        <v>279.6</v>
      </c>
      <c r="H21" s="26">
        <v>0.064</v>
      </c>
      <c r="I21" s="26">
        <v>4.64</v>
      </c>
      <c r="J21" s="26">
        <v>0.006</v>
      </c>
      <c r="K21" s="26">
        <v>5.66</v>
      </c>
      <c r="L21" s="26">
        <v>71.24</v>
      </c>
      <c r="M21" s="26">
        <v>130.6</v>
      </c>
      <c r="N21" s="26">
        <v>21.9</v>
      </c>
      <c r="O21" s="26">
        <v>0.314</v>
      </c>
      <c r="P21" s="7"/>
    </row>
    <row r="22" spans="1:16" ht="27" thickBot="1">
      <c r="A22" s="32">
        <v>342</v>
      </c>
      <c r="B22" s="26" t="s">
        <v>61</v>
      </c>
      <c r="C22" s="26">
        <v>200</v>
      </c>
      <c r="D22" s="26">
        <v>0.16</v>
      </c>
      <c r="E22" s="26">
        <v>0</v>
      </c>
      <c r="F22" s="26">
        <v>35</v>
      </c>
      <c r="G22" s="26">
        <v>129.8</v>
      </c>
      <c r="H22" s="26">
        <v>0.2</v>
      </c>
      <c r="I22" s="26">
        <v>18.24</v>
      </c>
      <c r="J22" s="26">
        <v>0</v>
      </c>
      <c r="K22" s="26">
        <v>0.5</v>
      </c>
      <c r="L22" s="26">
        <v>64</v>
      </c>
      <c r="M22" s="26">
        <v>104.3</v>
      </c>
      <c r="N22" s="26">
        <v>3.6</v>
      </c>
      <c r="O22" s="26">
        <v>0.78</v>
      </c>
      <c r="P22" s="7"/>
    </row>
    <row r="23" spans="1:16" ht="15" thickBot="1">
      <c r="A23" s="29" t="s">
        <v>27</v>
      </c>
      <c r="B23" s="26" t="s">
        <v>28</v>
      </c>
      <c r="C23" s="26">
        <v>40</v>
      </c>
      <c r="D23" s="26">
        <v>6</v>
      </c>
      <c r="E23" s="26">
        <v>3.2</v>
      </c>
      <c r="F23" s="26">
        <v>29.32</v>
      </c>
      <c r="G23" s="26">
        <v>213</v>
      </c>
      <c r="H23" s="26">
        <v>0.02</v>
      </c>
      <c r="I23" s="26">
        <v>0</v>
      </c>
      <c r="J23" s="26">
        <v>0</v>
      </c>
      <c r="K23" s="26">
        <v>0.26</v>
      </c>
      <c r="L23" s="26">
        <v>94</v>
      </c>
      <c r="M23" s="26">
        <v>168</v>
      </c>
      <c r="N23" s="26">
        <v>13.2</v>
      </c>
      <c r="O23" s="26">
        <v>0.22</v>
      </c>
      <c r="P23" s="7"/>
    </row>
    <row r="24" spans="1:16" ht="27" thickBot="1">
      <c r="A24" s="29" t="s">
        <v>27</v>
      </c>
      <c r="B24" s="26" t="s">
        <v>30</v>
      </c>
      <c r="C24" s="26">
        <v>30</v>
      </c>
      <c r="D24" s="26">
        <v>30</v>
      </c>
      <c r="E24" s="26">
        <v>3.36</v>
      </c>
      <c r="F24" s="26">
        <v>24.16</v>
      </c>
      <c r="G24" s="26">
        <v>218</v>
      </c>
      <c r="H24" s="26">
        <v>0.4</v>
      </c>
      <c r="I24" s="26">
        <v>0.4</v>
      </c>
      <c r="J24" s="26">
        <v>0.06</v>
      </c>
      <c r="K24" s="26">
        <v>0.3</v>
      </c>
      <c r="L24" s="26">
        <v>54</v>
      </c>
      <c r="M24" s="26">
        <v>141.6</v>
      </c>
      <c r="N24" s="26">
        <v>63.6</v>
      </c>
      <c r="O24" s="26">
        <v>2.8</v>
      </c>
      <c r="P24" s="7"/>
    </row>
    <row r="25" spans="1:16" ht="15" thickBot="1">
      <c r="A25" s="72"/>
      <c r="B25" s="73" t="s">
        <v>20</v>
      </c>
      <c r="C25" s="73">
        <f>SUM(C19:C24)</f>
        <v>780</v>
      </c>
      <c r="D25" s="73">
        <f aca="true" t="shared" si="1" ref="D25:O25">SUM(D19:D24)</f>
        <v>57.480000000000004</v>
      </c>
      <c r="E25" s="73">
        <f t="shared" si="1"/>
        <v>48.760000000000005</v>
      </c>
      <c r="F25" s="73">
        <f t="shared" si="1"/>
        <v>208.64</v>
      </c>
      <c r="G25" s="73">
        <v>1123.7</v>
      </c>
      <c r="H25" s="73">
        <f t="shared" si="1"/>
        <v>0.9840000000000001</v>
      </c>
      <c r="I25" s="73">
        <f t="shared" si="1"/>
        <v>35.94</v>
      </c>
      <c r="J25" s="73">
        <f t="shared" si="1"/>
        <v>0.066</v>
      </c>
      <c r="K25" s="73">
        <f t="shared" si="1"/>
        <v>8.120000000000001</v>
      </c>
      <c r="L25" s="73">
        <f t="shared" si="1"/>
        <v>422.02</v>
      </c>
      <c r="M25" s="73">
        <f t="shared" si="1"/>
        <v>758.2600000000001</v>
      </c>
      <c r="N25" s="73">
        <f t="shared" si="1"/>
        <v>152.70000000000002</v>
      </c>
      <c r="O25" s="73">
        <f t="shared" si="1"/>
        <v>5.286</v>
      </c>
      <c r="P25" s="7"/>
    </row>
    <row r="26" spans="1:16" s="62" customFormat="1" ht="15" thickBot="1">
      <c r="A26" s="72"/>
      <c r="B26" s="73" t="s">
        <v>66</v>
      </c>
      <c r="C26" s="73">
        <f>SUM(C17,C25)</f>
        <v>1360</v>
      </c>
      <c r="D26" s="73">
        <v>78.74</v>
      </c>
      <c r="E26" s="73">
        <f aca="true" t="shared" si="2" ref="E26:O26">SUM(E17,E25)</f>
        <v>76.26</v>
      </c>
      <c r="F26" s="73">
        <f t="shared" si="2"/>
        <v>332.34</v>
      </c>
      <c r="G26" s="73">
        <f t="shared" si="2"/>
        <v>2214.3999999999996</v>
      </c>
      <c r="H26" s="73">
        <f t="shared" si="2"/>
        <v>1.1480000000000001</v>
      </c>
      <c r="I26" s="73">
        <f t="shared" si="2"/>
        <v>57.099999999999994</v>
      </c>
      <c r="J26" s="73">
        <f t="shared" si="2"/>
        <v>0.512</v>
      </c>
      <c r="K26" s="73">
        <f t="shared" si="2"/>
        <v>9.600000000000001</v>
      </c>
      <c r="L26" s="73">
        <f t="shared" si="2"/>
        <v>922.8599999999999</v>
      </c>
      <c r="M26" s="73">
        <f t="shared" si="2"/>
        <v>1452.16</v>
      </c>
      <c r="N26" s="73">
        <f t="shared" si="2"/>
        <v>243.70000000000002</v>
      </c>
      <c r="O26" s="73">
        <f t="shared" si="2"/>
        <v>11.94</v>
      </c>
      <c r="P26" s="70"/>
    </row>
  </sheetData>
  <sheetProtection/>
  <mergeCells count="13">
    <mergeCell ref="E6:E9"/>
    <mergeCell ref="A2:E2"/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50390625" style="0" customWidth="1"/>
    <col min="2" max="2" width="16.503906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3.5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64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6" ht="14.25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</row>
    <row r="11" spans="1:16" s="53" customFormat="1" ht="15" thickBot="1">
      <c r="A11" s="35">
        <v>13</v>
      </c>
      <c r="B11" s="48" t="s">
        <v>50</v>
      </c>
      <c r="C11" s="48">
        <v>10</v>
      </c>
      <c r="D11" s="48">
        <v>0.1</v>
      </c>
      <c r="E11" s="48">
        <v>8.2</v>
      </c>
      <c r="F11" s="48">
        <v>1.3</v>
      </c>
      <c r="G11" s="48">
        <v>169.9</v>
      </c>
      <c r="H11" s="48">
        <v>0.2</v>
      </c>
      <c r="I11" s="48">
        <v>0</v>
      </c>
      <c r="J11" s="48">
        <v>0.4</v>
      </c>
      <c r="K11" s="48">
        <v>0.1</v>
      </c>
      <c r="L11" s="48">
        <v>64</v>
      </c>
      <c r="M11" s="48">
        <v>30</v>
      </c>
      <c r="N11" s="49">
        <v>0.5</v>
      </c>
      <c r="O11" s="48">
        <v>0</v>
      </c>
      <c r="P11" s="52"/>
    </row>
    <row r="12" spans="1:16" s="53" customFormat="1" ht="26.25">
      <c r="A12" s="66">
        <v>378</v>
      </c>
      <c r="B12" s="66" t="s">
        <v>65</v>
      </c>
      <c r="C12" s="66">
        <v>200</v>
      </c>
      <c r="D12" s="66"/>
      <c r="E12" s="66">
        <v>8</v>
      </c>
      <c r="F12" s="66">
        <v>42</v>
      </c>
      <c r="G12" s="66">
        <v>280</v>
      </c>
      <c r="H12" s="66">
        <v>0.26</v>
      </c>
      <c r="I12" s="66">
        <v>0</v>
      </c>
      <c r="J12" s="66">
        <v>0.01</v>
      </c>
      <c r="K12" s="66">
        <v>1.6</v>
      </c>
      <c r="L12" s="66">
        <v>40</v>
      </c>
      <c r="M12" s="66">
        <v>298</v>
      </c>
      <c r="N12" s="66">
        <v>84</v>
      </c>
      <c r="O12" s="66">
        <v>3.7</v>
      </c>
      <c r="P12" s="52"/>
    </row>
    <row r="13" spans="1:16" s="53" customFormat="1" ht="26.25">
      <c r="A13" s="39"/>
      <c r="B13" s="39" t="s">
        <v>44</v>
      </c>
      <c r="C13" s="38">
        <v>150</v>
      </c>
      <c r="D13" s="38">
        <v>1.6</v>
      </c>
      <c r="E13" s="38">
        <v>0.5</v>
      </c>
      <c r="F13" s="38">
        <v>25.2</v>
      </c>
      <c r="G13" s="38">
        <v>161.5</v>
      </c>
      <c r="H13" s="39">
        <v>0.05</v>
      </c>
      <c r="I13" s="39">
        <v>22</v>
      </c>
      <c r="J13" s="39">
        <v>0</v>
      </c>
      <c r="K13" s="39">
        <v>1.9</v>
      </c>
      <c r="L13" s="39">
        <v>17.6</v>
      </c>
      <c r="M13" s="39">
        <v>61.6</v>
      </c>
      <c r="N13" s="39">
        <v>0.3</v>
      </c>
      <c r="O13" s="39">
        <v>1.3</v>
      </c>
      <c r="P13" s="52"/>
    </row>
    <row r="14" spans="1:16" s="53" customFormat="1" ht="32.25" customHeight="1">
      <c r="A14" s="39">
        <v>22</v>
      </c>
      <c r="B14" s="39" t="s">
        <v>70</v>
      </c>
      <c r="C14" s="38">
        <v>60</v>
      </c>
      <c r="D14" s="38">
        <v>1.9</v>
      </c>
      <c r="E14" s="38">
        <v>0.1</v>
      </c>
      <c r="F14" s="38">
        <v>13.9</v>
      </c>
      <c r="G14" s="38">
        <v>74.1</v>
      </c>
      <c r="H14" s="39">
        <v>0.1</v>
      </c>
      <c r="I14" s="39">
        <v>6</v>
      </c>
      <c r="J14" s="39">
        <v>0</v>
      </c>
      <c r="K14" s="39">
        <v>0.1</v>
      </c>
      <c r="L14" s="39">
        <v>93.6</v>
      </c>
      <c r="M14" s="39">
        <v>37.2</v>
      </c>
      <c r="N14" s="39">
        <v>12.6</v>
      </c>
      <c r="O14" s="39">
        <v>0.4</v>
      </c>
      <c r="P14" s="52"/>
    </row>
    <row r="15" spans="1:16" s="53" customFormat="1" ht="27" thickBot="1">
      <c r="A15" s="32">
        <v>415</v>
      </c>
      <c r="B15" s="27" t="s">
        <v>36</v>
      </c>
      <c r="C15" s="27">
        <v>200</v>
      </c>
      <c r="D15" s="27">
        <v>3.6</v>
      </c>
      <c r="E15" s="27">
        <v>3.4</v>
      </c>
      <c r="F15" s="27">
        <v>12.4</v>
      </c>
      <c r="G15" s="27">
        <v>194.1</v>
      </c>
      <c r="H15" s="27">
        <v>0</v>
      </c>
      <c r="I15" s="27">
        <v>0.5</v>
      </c>
      <c r="J15" s="27">
        <v>0.01</v>
      </c>
      <c r="K15" s="27">
        <v>0</v>
      </c>
      <c r="L15" s="27">
        <v>105.4</v>
      </c>
      <c r="M15" s="27">
        <v>104.5</v>
      </c>
      <c r="N15" s="27">
        <v>12.4</v>
      </c>
      <c r="O15" s="27">
        <v>1</v>
      </c>
      <c r="P15" s="52"/>
    </row>
    <row r="16" spans="1:16" s="53" customFormat="1" ht="28.5" customHeight="1">
      <c r="A16" s="39">
        <v>18</v>
      </c>
      <c r="B16" s="39" t="s">
        <v>18</v>
      </c>
      <c r="C16" s="39">
        <v>40</v>
      </c>
      <c r="D16" s="39">
        <v>6</v>
      </c>
      <c r="E16" s="39">
        <v>0.6</v>
      </c>
      <c r="F16" s="39">
        <v>20.6</v>
      </c>
      <c r="G16" s="39">
        <v>213</v>
      </c>
      <c r="H16" s="39">
        <v>0.02</v>
      </c>
      <c r="I16" s="39">
        <v>0</v>
      </c>
      <c r="J16" s="39">
        <v>0</v>
      </c>
      <c r="K16" s="39">
        <v>1</v>
      </c>
      <c r="L16" s="39">
        <v>168</v>
      </c>
      <c r="M16" s="39">
        <v>168</v>
      </c>
      <c r="N16" s="39">
        <v>2.6</v>
      </c>
      <c r="O16" s="39">
        <v>0.2</v>
      </c>
      <c r="P16" s="52"/>
    </row>
    <row r="17" spans="1:16" s="74" customFormat="1" ht="20.25" customHeight="1" thickBot="1">
      <c r="A17" s="60"/>
      <c r="B17" s="93" t="s">
        <v>66</v>
      </c>
      <c r="C17" s="54">
        <f>SUM(C11:C16)</f>
        <v>660</v>
      </c>
      <c r="D17" s="54">
        <f aca="true" t="shared" si="0" ref="D17:N17">SUM(D11:D16)</f>
        <v>13.2</v>
      </c>
      <c r="E17" s="54">
        <f t="shared" si="0"/>
        <v>20.8</v>
      </c>
      <c r="F17" s="54">
        <f t="shared" si="0"/>
        <v>115.4</v>
      </c>
      <c r="G17" s="54">
        <f t="shared" si="0"/>
        <v>1092.6</v>
      </c>
      <c r="H17" s="54">
        <f t="shared" si="0"/>
        <v>0.63</v>
      </c>
      <c r="I17" s="54">
        <f t="shared" si="0"/>
        <v>28.5</v>
      </c>
      <c r="J17" s="54">
        <f t="shared" si="0"/>
        <v>0.42000000000000004</v>
      </c>
      <c r="K17" s="54">
        <f t="shared" si="0"/>
        <v>4.7</v>
      </c>
      <c r="L17" s="54">
        <f t="shared" si="0"/>
        <v>488.6</v>
      </c>
      <c r="M17" s="54">
        <f t="shared" si="0"/>
        <v>699.3</v>
      </c>
      <c r="N17" s="54">
        <f t="shared" si="0"/>
        <v>112.39999999999999</v>
      </c>
      <c r="O17" s="54">
        <f>SUM(O11:O16)</f>
        <v>6.6000000000000005</v>
      </c>
      <c r="P17" s="67"/>
    </row>
    <row r="18" spans="1:16" ht="15" thickBot="1">
      <c r="A18" s="44"/>
      <c r="B18" s="51" t="s">
        <v>21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7"/>
    </row>
    <row r="19" spans="1:16" ht="28.5" customHeight="1" thickBot="1">
      <c r="A19" s="32">
        <v>59</v>
      </c>
      <c r="B19" s="27" t="s">
        <v>133</v>
      </c>
      <c r="C19" s="27">
        <v>60</v>
      </c>
      <c r="D19" s="27">
        <v>0.4</v>
      </c>
      <c r="E19" s="27">
        <v>0.18</v>
      </c>
      <c r="F19" s="27">
        <v>16.5</v>
      </c>
      <c r="G19" s="27">
        <v>42.6</v>
      </c>
      <c r="H19" s="30">
        <v>0.02</v>
      </c>
      <c r="I19" s="30">
        <v>7.98</v>
      </c>
      <c r="J19" s="30">
        <v>0.3</v>
      </c>
      <c r="K19" s="30">
        <v>0.4</v>
      </c>
      <c r="L19" s="30">
        <v>19.62</v>
      </c>
      <c r="M19" s="30">
        <v>46.5</v>
      </c>
      <c r="N19" s="30">
        <v>11.48</v>
      </c>
      <c r="O19" s="30">
        <v>0.52</v>
      </c>
      <c r="P19" s="7"/>
    </row>
    <row r="20" spans="1:16" ht="38.25" customHeight="1" thickBot="1">
      <c r="A20" s="32">
        <v>111</v>
      </c>
      <c r="B20" s="27" t="s">
        <v>136</v>
      </c>
      <c r="C20" s="27">
        <v>250</v>
      </c>
      <c r="D20" s="27">
        <v>2.28</v>
      </c>
      <c r="E20" s="27">
        <v>12</v>
      </c>
      <c r="F20" s="27">
        <v>41.2</v>
      </c>
      <c r="G20" s="27">
        <v>177.5</v>
      </c>
      <c r="H20" s="27">
        <v>0.04</v>
      </c>
      <c r="I20" s="27">
        <v>3.2</v>
      </c>
      <c r="J20" s="27">
        <v>0.01</v>
      </c>
      <c r="K20" s="27">
        <v>0.38</v>
      </c>
      <c r="L20" s="27">
        <v>123.63</v>
      </c>
      <c r="M20" s="27">
        <v>104.63</v>
      </c>
      <c r="N20" s="27">
        <v>3.7</v>
      </c>
      <c r="O20" s="27">
        <v>0.2</v>
      </c>
      <c r="P20" s="7"/>
    </row>
    <row r="21" spans="1:16" ht="20.25" customHeight="1" thickBot="1">
      <c r="A21" s="32">
        <v>255</v>
      </c>
      <c r="B21" s="27" t="s">
        <v>67</v>
      </c>
      <c r="C21" s="27">
        <v>80</v>
      </c>
      <c r="D21" s="27">
        <v>6.4</v>
      </c>
      <c r="E21" s="27">
        <v>14</v>
      </c>
      <c r="F21" s="27">
        <v>36.08</v>
      </c>
      <c r="G21" s="27">
        <v>253.56</v>
      </c>
      <c r="H21" s="30">
        <v>0.022</v>
      </c>
      <c r="I21" s="30">
        <v>8.4</v>
      </c>
      <c r="J21" s="30">
        <v>0.15</v>
      </c>
      <c r="K21" s="30">
        <v>1.38</v>
      </c>
      <c r="L21" s="30">
        <v>68.72</v>
      </c>
      <c r="M21" s="30">
        <v>60.88</v>
      </c>
      <c r="N21" s="30">
        <v>13.4</v>
      </c>
      <c r="O21" s="30">
        <v>0.16</v>
      </c>
      <c r="P21" s="7"/>
    </row>
    <row r="22" spans="1:16" ht="28.5" customHeight="1" thickBot="1">
      <c r="A22" s="32">
        <v>312</v>
      </c>
      <c r="B22" s="27" t="s">
        <v>68</v>
      </c>
      <c r="C22" s="27">
        <v>150</v>
      </c>
      <c r="D22" s="27">
        <v>3.12</v>
      </c>
      <c r="E22" s="27">
        <v>13.6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  <c r="P22" s="7"/>
    </row>
    <row r="23" spans="1:16" ht="15" thickBot="1">
      <c r="A23" s="32">
        <v>350</v>
      </c>
      <c r="B23" s="27" t="s">
        <v>69</v>
      </c>
      <c r="C23" s="27">
        <v>200</v>
      </c>
      <c r="D23" s="27">
        <v>0.4</v>
      </c>
      <c r="E23" s="27">
        <v>0</v>
      </c>
      <c r="F23" s="27">
        <v>29.2</v>
      </c>
      <c r="G23" s="27">
        <v>142</v>
      </c>
      <c r="H23" s="30">
        <v>0.022</v>
      </c>
      <c r="I23" s="30">
        <v>0</v>
      </c>
      <c r="J23" s="30">
        <v>0.01</v>
      </c>
      <c r="K23" s="30">
        <v>0.01</v>
      </c>
      <c r="L23" s="30">
        <v>8.05</v>
      </c>
      <c r="M23" s="30">
        <v>49.78</v>
      </c>
      <c r="N23" s="30">
        <v>5.24</v>
      </c>
      <c r="O23" s="30">
        <v>0.3</v>
      </c>
      <c r="P23" s="7"/>
    </row>
    <row r="24" spans="1:16" ht="18.75" customHeight="1" thickBot="1">
      <c r="A24" s="32" t="s">
        <v>27</v>
      </c>
      <c r="B24" s="27" t="s">
        <v>28</v>
      </c>
      <c r="C24" s="27">
        <v>40</v>
      </c>
      <c r="D24" s="27">
        <v>3.58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5.5" customHeight="1" thickBot="1">
      <c r="A25" s="32" t="s">
        <v>27</v>
      </c>
      <c r="B25" s="27" t="s">
        <v>30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0.02</v>
      </c>
      <c r="K25" s="27">
        <v>1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15" thickBot="1">
      <c r="A26" s="60"/>
      <c r="B26" s="34" t="s">
        <v>20</v>
      </c>
      <c r="C26" s="34">
        <f>SUM(C19:C25)</f>
        <v>810</v>
      </c>
      <c r="D26" s="34">
        <f aca="true" t="shared" si="1" ref="D26:O26">SUM(D19:D25)</f>
        <v>46.18</v>
      </c>
      <c r="E26" s="34">
        <f t="shared" si="1"/>
        <v>46.34</v>
      </c>
      <c r="F26" s="34">
        <f t="shared" si="1"/>
        <v>199.02999999999997</v>
      </c>
      <c r="G26" s="34">
        <f t="shared" si="1"/>
        <v>1253.6599999999999</v>
      </c>
      <c r="H26" s="34">
        <f t="shared" si="1"/>
        <v>0.644</v>
      </c>
      <c r="I26" s="34">
        <f t="shared" si="1"/>
        <v>33.18</v>
      </c>
      <c r="J26" s="34">
        <f t="shared" si="1"/>
        <v>0.51</v>
      </c>
      <c r="K26" s="34">
        <f t="shared" si="1"/>
        <v>4.93</v>
      </c>
      <c r="L26" s="34">
        <f t="shared" si="1"/>
        <v>419.89</v>
      </c>
      <c r="M26" s="34">
        <f t="shared" si="1"/>
        <v>681.09</v>
      </c>
      <c r="N26" s="34">
        <f t="shared" si="1"/>
        <v>127.62</v>
      </c>
      <c r="O26" s="34">
        <f t="shared" si="1"/>
        <v>4.8</v>
      </c>
      <c r="P26" s="70"/>
    </row>
    <row r="27" spans="1:16" s="62" customFormat="1" ht="15" thickBot="1">
      <c r="A27" s="60"/>
      <c r="B27" s="34" t="s">
        <v>124</v>
      </c>
      <c r="C27" s="34">
        <f>SUM(C17,C26)</f>
        <v>1470</v>
      </c>
      <c r="D27" s="34">
        <f aca="true" t="shared" si="2" ref="D27:O27">SUM(D17,D26)</f>
        <v>59.379999999999995</v>
      </c>
      <c r="E27" s="34">
        <f t="shared" si="2"/>
        <v>67.14</v>
      </c>
      <c r="F27" s="34">
        <f t="shared" si="2"/>
        <v>314.42999999999995</v>
      </c>
      <c r="G27" s="34">
        <f t="shared" si="2"/>
        <v>2346.2599999999998</v>
      </c>
      <c r="H27" s="34">
        <f t="shared" si="2"/>
        <v>1.274</v>
      </c>
      <c r="I27" s="34">
        <f t="shared" si="2"/>
        <v>61.68</v>
      </c>
      <c r="J27" s="34">
        <f t="shared" si="2"/>
        <v>0.93</v>
      </c>
      <c r="K27" s="34">
        <f t="shared" si="2"/>
        <v>9.629999999999999</v>
      </c>
      <c r="L27" s="34">
        <f t="shared" si="2"/>
        <v>908.49</v>
      </c>
      <c r="M27" s="34">
        <f t="shared" si="2"/>
        <v>1380.3899999999999</v>
      </c>
      <c r="N27" s="34">
        <f t="shared" si="2"/>
        <v>240.01999999999998</v>
      </c>
      <c r="O27" s="34">
        <f t="shared" si="2"/>
        <v>11.4</v>
      </c>
      <c r="P27" s="70"/>
    </row>
  </sheetData>
  <sheetProtection/>
  <mergeCells count="13">
    <mergeCell ref="D5:D8"/>
    <mergeCell ref="E5:E8"/>
    <mergeCell ref="A1:E1"/>
    <mergeCell ref="A10:C10"/>
    <mergeCell ref="F5:F8"/>
    <mergeCell ref="A2:O2"/>
    <mergeCell ref="A4:A8"/>
    <mergeCell ref="B4:B8"/>
    <mergeCell ref="C4:C8"/>
    <mergeCell ref="D4:F4"/>
    <mergeCell ref="G4:G8"/>
    <mergeCell ref="H4:K7"/>
    <mergeCell ref="L4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3.5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76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6.25">
      <c r="A11" s="39">
        <v>235</v>
      </c>
      <c r="B11" s="39" t="s">
        <v>71</v>
      </c>
      <c r="C11" s="39">
        <v>180</v>
      </c>
      <c r="D11" s="39">
        <v>6.33</v>
      </c>
      <c r="E11" s="39">
        <v>16.3</v>
      </c>
      <c r="F11" s="39">
        <v>20.88</v>
      </c>
      <c r="G11" s="39">
        <v>220.1</v>
      </c>
      <c r="H11" s="39">
        <v>0.039</v>
      </c>
      <c r="I11" s="39">
        <v>11.8</v>
      </c>
      <c r="J11" s="39">
        <v>0.028</v>
      </c>
      <c r="K11" s="39">
        <v>0.069</v>
      </c>
      <c r="L11" s="39">
        <v>103</v>
      </c>
      <c r="M11" s="39">
        <v>123.84</v>
      </c>
      <c r="N11" s="39">
        <v>16</v>
      </c>
      <c r="O11" s="37">
        <v>0.251</v>
      </c>
      <c r="P11" s="7"/>
    </row>
    <row r="12" spans="1:16" ht="21" customHeight="1" thickBot="1">
      <c r="A12" s="39">
        <v>13</v>
      </c>
      <c r="B12" s="39" t="s">
        <v>50</v>
      </c>
      <c r="C12" s="39">
        <v>10</v>
      </c>
      <c r="D12" s="39">
        <v>0.1</v>
      </c>
      <c r="E12" s="39">
        <v>8.2</v>
      </c>
      <c r="F12" s="39">
        <v>19.6</v>
      </c>
      <c r="G12" s="39">
        <v>184.9</v>
      </c>
      <c r="H12" s="39">
        <v>0.05</v>
      </c>
      <c r="I12" s="39">
        <v>0</v>
      </c>
      <c r="J12" s="39">
        <v>0.1</v>
      </c>
      <c r="K12" s="39">
        <v>0.1</v>
      </c>
      <c r="L12" s="39">
        <v>24</v>
      </c>
      <c r="M12" s="39">
        <v>103</v>
      </c>
      <c r="N12" s="39">
        <v>0.5</v>
      </c>
      <c r="O12" s="27">
        <v>0</v>
      </c>
      <c r="P12" s="7"/>
    </row>
    <row r="13" spans="1:16" ht="15" thickBot="1">
      <c r="A13" s="39">
        <v>947</v>
      </c>
      <c r="B13" s="39" t="s">
        <v>72</v>
      </c>
      <c r="C13" s="39">
        <v>200</v>
      </c>
      <c r="D13" s="39">
        <v>1.2</v>
      </c>
      <c r="E13" s="39">
        <v>1.3</v>
      </c>
      <c r="F13" s="39">
        <v>17.9</v>
      </c>
      <c r="G13" s="39">
        <v>107.8</v>
      </c>
      <c r="H13" s="39">
        <v>0</v>
      </c>
      <c r="I13" s="39">
        <v>0.2</v>
      </c>
      <c r="J13" s="39">
        <v>0.006</v>
      </c>
      <c r="K13" s="39">
        <v>0</v>
      </c>
      <c r="L13" s="39">
        <v>52.3</v>
      </c>
      <c r="M13" s="39">
        <v>42.2</v>
      </c>
      <c r="N13" s="39">
        <v>5.6</v>
      </c>
      <c r="O13" s="27">
        <v>0.1</v>
      </c>
      <c r="P13" s="7"/>
    </row>
    <row r="14" spans="1:16" ht="27" thickBot="1">
      <c r="A14" s="39">
        <v>18</v>
      </c>
      <c r="B14" s="39" t="s">
        <v>18</v>
      </c>
      <c r="C14" s="39">
        <v>40</v>
      </c>
      <c r="D14" s="39">
        <v>6</v>
      </c>
      <c r="E14" s="39">
        <v>1.2</v>
      </c>
      <c r="F14" s="39">
        <v>20.6</v>
      </c>
      <c r="G14" s="39">
        <v>168</v>
      </c>
      <c r="H14" s="39">
        <v>0.13</v>
      </c>
      <c r="I14" s="39">
        <v>0</v>
      </c>
      <c r="J14" s="39">
        <v>0</v>
      </c>
      <c r="K14" s="39">
        <v>0.7</v>
      </c>
      <c r="L14" s="39">
        <v>158</v>
      </c>
      <c r="M14" s="39">
        <v>168</v>
      </c>
      <c r="N14" s="39">
        <v>13.2</v>
      </c>
      <c r="O14" s="27">
        <v>0.5</v>
      </c>
      <c r="P14" s="7"/>
    </row>
    <row r="15" spans="1:16" ht="15" thickBot="1">
      <c r="A15" s="39"/>
      <c r="B15" s="39" t="s">
        <v>19</v>
      </c>
      <c r="C15" s="39">
        <v>150</v>
      </c>
      <c r="D15" s="39">
        <v>2.1</v>
      </c>
      <c r="E15" s="39">
        <v>0.2</v>
      </c>
      <c r="F15" s="39">
        <v>52.2</v>
      </c>
      <c r="G15" s="39">
        <v>181.5</v>
      </c>
      <c r="H15" s="39">
        <v>0.06</v>
      </c>
      <c r="I15" s="39">
        <v>6.2</v>
      </c>
      <c r="J15" s="39">
        <v>0.1</v>
      </c>
      <c r="K15" s="39">
        <v>0.3</v>
      </c>
      <c r="L15" s="39">
        <v>115.3</v>
      </c>
      <c r="M15" s="39">
        <v>120</v>
      </c>
      <c r="N15" s="39">
        <v>30.6</v>
      </c>
      <c r="O15" s="27">
        <v>3.4</v>
      </c>
      <c r="P15" s="7"/>
    </row>
    <row r="16" spans="1:16" ht="23.25" customHeight="1" thickBot="1">
      <c r="A16" s="65"/>
      <c r="B16" s="75" t="s">
        <v>66</v>
      </c>
      <c r="C16" s="76">
        <f>SUM(C11:C15)</f>
        <v>580</v>
      </c>
      <c r="D16" s="76">
        <f aca="true" t="shared" si="0" ref="D16:O16">SUM(D11:D15)</f>
        <v>15.729999999999999</v>
      </c>
      <c r="E16" s="76">
        <f t="shared" si="0"/>
        <v>27.2</v>
      </c>
      <c r="F16" s="76">
        <f t="shared" si="0"/>
        <v>131.18</v>
      </c>
      <c r="G16" s="76">
        <f t="shared" si="0"/>
        <v>862.3</v>
      </c>
      <c r="H16" s="76">
        <f t="shared" si="0"/>
        <v>0.279</v>
      </c>
      <c r="I16" s="76">
        <f t="shared" si="0"/>
        <v>18.2</v>
      </c>
      <c r="J16" s="76">
        <f t="shared" si="0"/>
        <v>0.234</v>
      </c>
      <c r="K16" s="76">
        <f t="shared" si="0"/>
        <v>1.169</v>
      </c>
      <c r="L16" s="76">
        <f t="shared" si="0"/>
        <v>452.6</v>
      </c>
      <c r="M16" s="76">
        <f t="shared" si="0"/>
        <v>557.04</v>
      </c>
      <c r="N16" s="76">
        <f t="shared" si="0"/>
        <v>65.9</v>
      </c>
      <c r="O16" s="54">
        <f t="shared" si="0"/>
        <v>4.2509999999999994</v>
      </c>
      <c r="P16" s="7"/>
    </row>
    <row r="17" spans="1:16" s="62" customFormat="1" ht="20.25" customHeight="1" thickBot="1">
      <c r="A17" s="55"/>
      <c r="B17" s="17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70"/>
    </row>
    <row r="18" spans="1:16" ht="27" thickBot="1">
      <c r="A18" s="32">
        <v>71</v>
      </c>
      <c r="B18" s="27" t="s">
        <v>140</v>
      </c>
      <c r="C18" s="27">
        <v>60</v>
      </c>
      <c r="D18" s="27">
        <v>2.34</v>
      </c>
      <c r="E18" s="27">
        <v>0</v>
      </c>
      <c r="F18" s="27">
        <v>3.01</v>
      </c>
      <c r="G18" s="27">
        <v>80.71</v>
      </c>
      <c r="H18" s="27">
        <v>0.1</v>
      </c>
      <c r="I18" s="27">
        <v>8.35</v>
      </c>
      <c r="J18" s="27">
        <v>0</v>
      </c>
      <c r="K18" s="27">
        <v>2.6</v>
      </c>
      <c r="L18" s="27">
        <v>19.21</v>
      </c>
      <c r="M18" s="27">
        <v>40.04</v>
      </c>
      <c r="N18" s="27">
        <v>11.69</v>
      </c>
      <c r="O18" s="27">
        <v>0.5</v>
      </c>
      <c r="P18" s="7"/>
    </row>
    <row r="19" spans="1:16" ht="27" thickBot="1">
      <c r="A19" s="32">
        <v>99</v>
      </c>
      <c r="B19" s="27" t="s">
        <v>73</v>
      </c>
      <c r="C19" s="27" t="s">
        <v>39</v>
      </c>
      <c r="D19" s="27">
        <v>2.5</v>
      </c>
      <c r="E19" s="27">
        <v>9.93</v>
      </c>
      <c r="F19" s="27">
        <v>14.25</v>
      </c>
      <c r="G19" s="27">
        <v>137.5</v>
      </c>
      <c r="H19" s="27">
        <v>0.004</v>
      </c>
      <c r="I19" s="27">
        <v>4.86</v>
      </c>
      <c r="J19" s="27">
        <v>0.05</v>
      </c>
      <c r="K19" s="27">
        <v>0.8</v>
      </c>
      <c r="L19" s="27">
        <v>55.2</v>
      </c>
      <c r="M19" s="27">
        <v>87.2</v>
      </c>
      <c r="N19" s="27">
        <v>32</v>
      </c>
      <c r="O19" s="27">
        <v>1.6</v>
      </c>
      <c r="P19" s="7"/>
    </row>
    <row r="20" spans="1:16" ht="15" thickBot="1">
      <c r="A20" s="32">
        <v>278</v>
      </c>
      <c r="B20" s="27" t="s">
        <v>74</v>
      </c>
      <c r="C20" s="27">
        <v>80</v>
      </c>
      <c r="D20" s="27">
        <v>6.7</v>
      </c>
      <c r="E20" s="27">
        <v>16.6</v>
      </c>
      <c r="F20" s="27">
        <v>25.56</v>
      </c>
      <c r="G20" s="27">
        <v>284.8</v>
      </c>
      <c r="H20" s="27">
        <v>0.2</v>
      </c>
      <c r="I20" s="27">
        <v>12.3</v>
      </c>
      <c r="J20" s="27">
        <v>0.075</v>
      </c>
      <c r="K20" s="27">
        <v>2.5</v>
      </c>
      <c r="L20" s="27">
        <v>58.43</v>
      </c>
      <c r="M20" s="27">
        <v>182.4</v>
      </c>
      <c r="N20" s="27">
        <v>17.7</v>
      </c>
      <c r="O20" s="27">
        <v>1.4</v>
      </c>
      <c r="P20" s="7"/>
    </row>
    <row r="21" spans="1:16" ht="39.75" thickBot="1">
      <c r="A21" s="32">
        <v>309</v>
      </c>
      <c r="B21" s="27" t="s">
        <v>93</v>
      </c>
      <c r="C21" s="27">
        <v>150</v>
      </c>
      <c r="D21" s="27">
        <v>2</v>
      </c>
      <c r="E21" s="27">
        <v>4.7</v>
      </c>
      <c r="F21" s="27">
        <v>18.43</v>
      </c>
      <c r="G21" s="27">
        <v>146</v>
      </c>
      <c r="H21" s="27">
        <v>0.15</v>
      </c>
      <c r="I21" s="27">
        <v>0</v>
      </c>
      <c r="J21" s="27">
        <v>0</v>
      </c>
      <c r="K21" s="27">
        <v>0.9</v>
      </c>
      <c r="L21" s="27">
        <v>43</v>
      </c>
      <c r="M21" s="27">
        <v>45.58</v>
      </c>
      <c r="N21" s="27">
        <v>9.98</v>
      </c>
      <c r="O21" s="27">
        <v>1</v>
      </c>
      <c r="P21" s="7"/>
    </row>
    <row r="22" spans="1:16" ht="27" thickBot="1">
      <c r="A22" s="32">
        <v>342</v>
      </c>
      <c r="B22" s="27" t="s">
        <v>61</v>
      </c>
      <c r="C22" s="27">
        <v>200</v>
      </c>
      <c r="D22" s="27">
        <v>0.16</v>
      </c>
      <c r="E22" s="27">
        <v>0</v>
      </c>
      <c r="F22" s="27">
        <v>69.16</v>
      </c>
      <c r="G22" s="27">
        <v>176.2</v>
      </c>
      <c r="H22" s="27">
        <v>0.01</v>
      </c>
      <c r="I22" s="27">
        <v>18</v>
      </c>
      <c r="J22" s="27">
        <v>0</v>
      </c>
      <c r="K22" s="27">
        <v>0</v>
      </c>
      <c r="L22" s="27">
        <v>64</v>
      </c>
      <c r="M22" s="27">
        <v>104.3</v>
      </c>
      <c r="N22" s="27">
        <v>3.6</v>
      </c>
      <c r="O22" s="27">
        <v>0.18</v>
      </c>
      <c r="P22" s="7"/>
    </row>
    <row r="23" spans="1:16" ht="27" thickBot="1">
      <c r="A23" s="32" t="s">
        <v>27</v>
      </c>
      <c r="B23" s="27" t="s">
        <v>28</v>
      </c>
      <c r="C23" s="27">
        <v>40</v>
      </c>
      <c r="D23" s="27">
        <v>6</v>
      </c>
      <c r="E23" s="27">
        <v>0.4</v>
      </c>
      <c r="F23" s="27">
        <v>29.32</v>
      </c>
      <c r="G23" s="27">
        <v>213</v>
      </c>
      <c r="H23" s="27">
        <v>0.13</v>
      </c>
      <c r="I23" s="27">
        <v>0</v>
      </c>
      <c r="J23" s="27">
        <v>0</v>
      </c>
      <c r="K23" s="27">
        <v>0.52</v>
      </c>
      <c r="L23" s="27">
        <v>94</v>
      </c>
      <c r="M23" s="27">
        <v>168</v>
      </c>
      <c r="N23" s="27">
        <v>13.2</v>
      </c>
      <c r="O23" s="27">
        <v>0.22</v>
      </c>
      <c r="P23" s="7"/>
    </row>
    <row r="24" spans="1:16" ht="27" thickBot="1">
      <c r="A24" s="32" t="s">
        <v>27</v>
      </c>
      <c r="B24" s="27" t="s">
        <v>30</v>
      </c>
      <c r="C24" s="27">
        <v>30</v>
      </c>
      <c r="D24" s="27">
        <v>30</v>
      </c>
      <c r="E24" s="27">
        <v>3.36</v>
      </c>
      <c r="F24" s="27">
        <v>14.16</v>
      </c>
      <c r="G24" s="27">
        <v>218</v>
      </c>
      <c r="H24" s="27">
        <v>0.4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27">
        <v>63.6</v>
      </c>
      <c r="O24" s="27">
        <v>2.8</v>
      </c>
      <c r="P24" s="7"/>
    </row>
    <row r="25" spans="1:16" ht="15" thickBot="1">
      <c r="A25" s="60"/>
      <c r="B25" s="34" t="s">
        <v>20</v>
      </c>
      <c r="C25" s="34">
        <v>820</v>
      </c>
      <c r="D25" s="54">
        <f>SUM(D18:D24)</f>
        <v>49.7</v>
      </c>
      <c r="E25" s="54">
        <f aca="true" t="shared" si="1" ref="E25:O25">SUM(E18:E24)</f>
        <v>34.99</v>
      </c>
      <c r="F25" s="54">
        <f t="shared" si="1"/>
        <v>173.89</v>
      </c>
      <c r="G25" s="54">
        <f t="shared" si="1"/>
        <v>1256.21</v>
      </c>
      <c r="H25" s="54">
        <f t="shared" si="1"/>
        <v>0.9940000000000001</v>
      </c>
      <c r="I25" s="54">
        <f t="shared" si="1"/>
        <v>43.910000000000004</v>
      </c>
      <c r="J25" s="54">
        <f t="shared" si="1"/>
        <v>0.185</v>
      </c>
      <c r="K25" s="54">
        <f t="shared" si="1"/>
        <v>7.62</v>
      </c>
      <c r="L25" s="54">
        <f t="shared" si="1"/>
        <v>387.84000000000003</v>
      </c>
      <c r="M25" s="54">
        <f t="shared" si="1"/>
        <v>769.12</v>
      </c>
      <c r="N25" s="54">
        <f t="shared" si="1"/>
        <v>151.77</v>
      </c>
      <c r="O25" s="54">
        <f t="shared" si="1"/>
        <v>7.699999999999999</v>
      </c>
      <c r="P25" s="7"/>
    </row>
    <row r="26" spans="1:16" s="62" customFormat="1" ht="15" thickBot="1">
      <c r="A26" s="60"/>
      <c r="B26" s="34" t="s">
        <v>66</v>
      </c>
      <c r="C26" s="34">
        <f>SUM(C16,C25)</f>
        <v>1400</v>
      </c>
      <c r="D26" s="34">
        <f aca="true" t="shared" si="2" ref="D26:O26">SUM(D16,D25)</f>
        <v>65.43</v>
      </c>
      <c r="E26" s="34">
        <f t="shared" si="2"/>
        <v>62.19</v>
      </c>
      <c r="F26" s="34">
        <f t="shared" si="2"/>
        <v>305.07</v>
      </c>
      <c r="G26" s="34">
        <f t="shared" si="2"/>
        <v>2118.51</v>
      </c>
      <c r="H26" s="34">
        <v>1.2</v>
      </c>
      <c r="I26" s="34">
        <f t="shared" si="2"/>
        <v>62.11</v>
      </c>
      <c r="J26" s="34">
        <v>0.7</v>
      </c>
      <c r="K26" s="34">
        <f t="shared" si="2"/>
        <v>8.789</v>
      </c>
      <c r="L26" s="34">
        <f t="shared" si="2"/>
        <v>840.44</v>
      </c>
      <c r="M26" s="34">
        <f t="shared" si="2"/>
        <v>1326.1599999999999</v>
      </c>
      <c r="N26" s="34">
        <f t="shared" si="2"/>
        <v>217.67000000000002</v>
      </c>
      <c r="O26" s="34">
        <f t="shared" si="2"/>
        <v>11.950999999999999</v>
      </c>
      <c r="P26" s="70"/>
    </row>
  </sheetData>
  <sheetProtection/>
  <mergeCells count="13"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0" customWidth="1"/>
    <col min="2" max="2" width="15.6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3.5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77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39">
        <v>196</v>
      </c>
      <c r="B11" s="39" t="s">
        <v>78</v>
      </c>
      <c r="C11" s="39">
        <v>180</v>
      </c>
      <c r="D11" s="39">
        <v>4.9</v>
      </c>
      <c r="E11" s="39">
        <v>7.1</v>
      </c>
      <c r="F11" s="39">
        <v>104.22</v>
      </c>
      <c r="G11" s="58">
        <v>464</v>
      </c>
      <c r="H11" s="39">
        <v>0.45</v>
      </c>
      <c r="I11" s="39">
        <v>0.4</v>
      </c>
      <c r="J11" s="39">
        <v>0</v>
      </c>
      <c r="K11" s="39">
        <v>0.4</v>
      </c>
      <c r="L11" s="39">
        <v>93.6</v>
      </c>
      <c r="M11" s="39">
        <v>139.7</v>
      </c>
      <c r="N11" s="39">
        <v>39.9</v>
      </c>
      <c r="O11" s="39">
        <v>0.9</v>
      </c>
    </row>
    <row r="12" spans="1:15" ht="30" customHeight="1" thickBot="1">
      <c r="A12" s="32" t="s">
        <v>79</v>
      </c>
      <c r="B12" s="27" t="s">
        <v>80</v>
      </c>
      <c r="C12" s="27">
        <v>60</v>
      </c>
      <c r="D12" s="27">
        <v>6</v>
      </c>
      <c r="E12" s="27">
        <v>11</v>
      </c>
      <c r="F12" s="27">
        <v>3</v>
      </c>
      <c r="G12" s="56">
        <v>162</v>
      </c>
      <c r="H12" s="27">
        <v>0</v>
      </c>
      <c r="I12" s="27">
        <v>0.5</v>
      </c>
      <c r="J12" s="27">
        <v>0.06</v>
      </c>
      <c r="K12" s="27">
        <v>0.2</v>
      </c>
      <c r="L12" s="27">
        <v>85</v>
      </c>
      <c r="M12" s="27">
        <v>220</v>
      </c>
      <c r="N12" s="27">
        <v>23</v>
      </c>
      <c r="O12" s="27">
        <v>0.3</v>
      </c>
    </row>
    <row r="13" spans="1:15" ht="39">
      <c r="A13" s="31">
        <v>418</v>
      </c>
      <c r="B13" s="37" t="s">
        <v>17</v>
      </c>
      <c r="C13" s="37">
        <v>200</v>
      </c>
      <c r="D13" s="37">
        <v>3.8</v>
      </c>
      <c r="E13" s="37">
        <v>3.6</v>
      </c>
      <c r="F13" s="37" t="s">
        <v>81</v>
      </c>
      <c r="G13" s="57">
        <v>123.7</v>
      </c>
      <c r="H13" s="33">
        <v>0.024</v>
      </c>
      <c r="I13" s="33">
        <v>0.6</v>
      </c>
      <c r="J13" s="33">
        <v>0.026</v>
      </c>
      <c r="K13" s="33">
        <v>0</v>
      </c>
      <c r="L13" s="33">
        <v>141.3</v>
      </c>
      <c r="M13" s="33">
        <v>114.8</v>
      </c>
      <c r="N13" s="33">
        <v>30</v>
      </c>
      <c r="O13" s="33">
        <v>1.7</v>
      </c>
    </row>
    <row r="14" spans="1:15" ht="27" thickBot="1">
      <c r="A14" s="32">
        <v>18</v>
      </c>
      <c r="B14" s="27" t="s">
        <v>18</v>
      </c>
      <c r="C14" s="27">
        <v>40</v>
      </c>
      <c r="D14" s="27">
        <v>6</v>
      </c>
      <c r="E14" s="27">
        <v>3.2</v>
      </c>
      <c r="F14" s="27">
        <v>20.6</v>
      </c>
      <c r="G14" s="56">
        <v>104.7</v>
      </c>
      <c r="H14" s="27">
        <v>0.02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13.5" thickBot="1">
      <c r="A15" s="32"/>
      <c r="B15" s="27" t="s">
        <v>19</v>
      </c>
      <c r="C15" s="27">
        <v>150</v>
      </c>
      <c r="D15" s="27">
        <v>0.2</v>
      </c>
      <c r="E15" s="27">
        <v>0.4</v>
      </c>
      <c r="F15" s="27">
        <v>42.2</v>
      </c>
      <c r="G15" s="27">
        <v>151.5</v>
      </c>
      <c r="H15" s="27">
        <v>0.06</v>
      </c>
      <c r="I15" s="27">
        <v>10.35</v>
      </c>
      <c r="J15" s="27">
        <v>0</v>
      </c>
      <c r="K15" s="27">
        <v>1.5</v>
      </c>
      <c r="L15" s="27">
        <v>115.3</v>
      </c>
      <c r="M15" s="27">
        <v>120.6</v>
      </c>
      <c r="N15" s="27">
        <v>22.6</v>
      </c>
      <c r="O15" s="27">
        <v>1.3</v>
      </c>
    </row>
    <row r="16" spans="1:15" s="62" customFormat="1" ht="13.5" thickBot="1">
      <c r="A16" s="60"/>
      <c r="B16" s="34" t="s">
        <v>20</v>
      </c>
      <c r="C16" s="54">
        <f>SUM(C11:C15)</f>
        <v>630</v>
      </c>
      <c r="D16" s="54">
        <f aca="true" t="shared" si="0" ref="D16:O16">SUM(D11:D15)</f>
        <v>20.9</v>
      </c>
      <c r="E16" s="54">
        <f t="shared" si="0"/>
        <v>25.3</v>
      </c>
      <c r="F16" s="54">
        <v>218.22</v>
      </c>
      <c r="G16" s="54">
        <f t="shared" si="0"/>
        <v>1005.9000000000001</v>
      </c>
      <c r="H16" s="54">
        <f t="shared" si="0"/>
        <v>0.554</v>
      </c>
      <c r="I16" s="54">
        <f t="shared" si="0"/>
        <v>11.85</v>
      </c>
      <c r="J16" s="54">
        <f t="shared" si="0"/>
        <v>0.086</v>
      </c>
      <c r="K16" s="54">
        <f t="shared" si="0"/>
        <v>2.8</v>
      </c>
      <c r="L16" s="54">
        <f t="shared" si="0"/>
        <v>603.1999999999999</v>
      </c>
      <c r="M16" s="54">
        <f t="shared" si="0"/>
        <v>763.1</v>
      </c>
      <c r="N16" s="54">
        <f t="shared" si="0"/>
        <v>128.70000000000002</v>
      </c>
      <c r="O16" s="54">
        <f t="shared" si="0"/>
        <v>4.7</v>
      </c>
    </row>
    <row r="17" spans="1:15" ht="13.5" thickBot="1">
      <c r="A17" s="32"/>
      <c r="B17" s="34" t="s">
        <v>21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30.75" customHeight="1" thickBot="1">
      <c r="A18" s="32">
        <v>24</v>
      </c>
      <c r="B18" s="27" t="s">
        <v>82</v>
      </c>
      <c r="C18" s="27">
        <v>60</v>
      </c>
      <c r="D18" s="27">
        <v>0.6</v>
      </c>
      <c r="E18" s="27">
        <v>7.6</v>
      </c>
      <c r="F18" s="27">
        <v>1.98</v>
      </c>
      <c r="G18" s="27">
        <v>67.6</v>
      </c>
      <c r="H18" s="27">
        <v>0.02</v>
      </c>
      <c r="I18" s="27">
        <v>5.1</v>
      </c>
      <c r="J18" s="27">
        <v>0.028</v>
      </c>
      <c r="K18" s="27">
        <v>1.64</v>
      </c>
      <c r="L18" s="27">
        <v>89.91</v>
      </c>
      <c r="M18" s="27">
        <v>86.59</v>
      </c>
      <c r="N18" s="27">
        <v>8.4</v>
      </c>
      <c r="O18" s="27">
        <v>1.05</v>
      </c>
    </row>
    <row r="19" spans="1:15" ht="29.25" customHeight="1" thickBot="1">
      <c r="A19" s="32">
        <v>96</v>
      </c>
      <c r="B19" s="27" t="s">
        <v>83</v>
      </c>
      <c r="C19" s="27">
        <v>250</v>
      </c>
      <c r="D19" s="27">
        <v>2.2</v>
      </c>
      <c r="E19" s="27">
        <v>15.2</v>
      </c>
      <c r="F19" s="27">
        <v>15.58</v>
      </c>
      <c r="G19" s="27">
        <v>217.9</v>
      </c>
      <c r="H19" s="27">
        <v>0.15</v>
      </c>
      <c r="I19" s="27">
        <v>8.6</v>
      </c>
      <c r="J19" s="27">
        <v>0.13</v>
      </c>
      <c r="K19" s="27">
        <v>2.43</v>
      </c>
      <c r="L19" s="27">
        <v>66.97</v>
      </c>
      <c r="M19" s="27">
        <v>134.95</v>
      </c>
      <c r="N19" s="27">
        <v>13</v>
      </c>
      <c r="O19" s="27">
        <v>1.03</v>
      </c>
    </row>
    <row r="20" spans="1:15" ht="39.75" customHeight="1" thickBot="1">
      <c r="A20" s="32">
        <v>232</v>
      </c>
      <c r="B20" s="27" t="s">
        <v>84</v>
      </c>
      <c r="C20" s="27">
        <v>200</v>
      </c>
      <c r="D20" s="27">
        <v>14.8</v>
      </c>
      <c r="E20" s="27">
        <v>25.2</v>
      </c>
      <c r="F20" s="27">
        <v>20</v>
      </c>
      <c r="G20" s="27">
        <v>376</v>
      </c>
      <c r="H20" s="27">
        <v>0.1</v>
      </c>
      <c r="I20" s="27">
        <v>18.12</v>
      </c>
      <c r="J20" s="27">
        <v>0.4</v>
      </c>
      <c r="K20" s="27">
        <v>3.2</v>
      </c>
      <c r="L20" s="27">
        <v>186.8</v>
      </c>
      <c r="M20" s="27">
        <v>268.3</v>
      </c>
      <c r="N20" s="27">
        <v>27.3</v>
      </c>
      <c r="O20" s="27">
        <v>1.2</v>
      </c>
    </row>
    <row r="21" spans="1:15" ht="15.75" customHeight="1" thickBot="1">
      <c r="A21" s="32">
        <v>389</v>
      </c>
      <c r="B21" s="27" t="s">
        <v>85</v>
      </c>
      <c r="C21" s="27">
        <v>200</v>
      </c>
      <c r="D21" s="27">
        <v>1</v>
      </c>
      <c r="E21" s="27">
        <v>0</v>
      </c>
      <c r="F21" s="27">
        <v>24.4</v>
      </c>
      <c r="G21" s="27">
        <v>251.6</v>
      </c>
      <c r="H21" s="27">
        <v>0.02</v>
      </c>
      <c r="I21" s="27">
        <v>14.3</v>
      </c>
      <c r="J21" s="27">
        <v>0</v>
      </c>
      <c r="K21" s="27">
        <v>0.3</v>
      </c>
      <c r="L21" s="27">
        <v>23.4</v>
      </c>
      <c r="M21" s="27">
        <v>63.4</v>
      </c>
      <c r="N21" s="27">
        <v>17</v>
      </c>
      <c r="O21" s="27">
        <v>0.603</v>
      </c>
    </row>
    <row r="22" spans="1:15" ht="16.5" customHeight="1" thickBot="1">
      <c r="A22" s="32" t="s">
        <v>27</v>
      </c>
      <c r="B22" s="27" t="s">
        <v>28</v>
      </c>
      <c r="C22" s="27">
        <v>40</v>
      </c>
      <c r="D22" s="27">
        <v>6</v>
      </c>
      <c r="E22" s="27">
        <v>3.2</v>
      </c>
      <c r="F22" s="27">
        <v>29.32</v>
      </c>
      <c r="G22" s="27">
        <v>213</v>
      </c>
      <c r="H22" s="27">
        <v>0.02</v>
      </c>
      <c r="I22" s="27">
        <v>0</v>
      </c>
      <c r="J22" s="27">
        <v>0</v>
      </c>
      <c r="K22" s="27">
        <v>0.26</v>
      </c>
      <c r="L22" s="27">
        <v>94</v>
      </c>
      <c r="M22" s="27">
        <v>168</v>
      </c>
      <c r="N22" s="27">
        <v>13.2</v>
      </c>
      <c r="O22" s="27">
        <v>0.22</v>
      </c>
    </row>
    <row r="23" spans="1:15" ht="30.75" customHeight="1" thickBot="1">
      <c r="A23" s="32" t="s">
        <v>27</v>
      </c>
      <c r="B23" s="27" t="s">
        <v>30</v>
      </c>
      <c r="C23" s="27">
        <v>30</v>
      </c>
      <c r="D23" s="27">
        <v>30</v>
      </c>
      <c r="E23" s="27">
        <v>3.36</v>
      </c>
      <c r="F23" s="27">
        <v>24.16</v>
      </c>
      <c r="G23" s="27">
        <v>218</v>
      </c>
      <c r="H23" s="27">
        <v>0.4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27">
        <v>63</v>
      </c>
      <c r="O23" s="27">
        <v>2.1</v>
      </c>
    </row>
    <row r="24" spans="1:15" s="62" customFormat="1" ht="13.5" thickBot="1">
      <c r="A24" s="60"/>
      <c r="B24" s="34" t="s">
        <v>20</v>
      </c>
      <c r="C24" s="34">
        <f>SUM(C18:C23)</f>
        <v>780</v>
      </c>
      <c r="D24" s="34">
        <f aca="true" t="shared" si="1" ref="D24:N24">SUM(D18:D23)</f>
        <v>54.6</v>
      </c>
      <c r="E24" s="34">
        <f t="shared" si="1"/>
        <v>54.56</v>
      </c>
      <c r="F24" s="34">
        <f t="shared" si="1"/>
        <v>115.44</v>
      </c>
      <c r="G24" s="34">
        <f t="shared" si="1"/>
        <v>1344.1</v>
      </c>
      <c r="H24" s="34">
        <f t="shared" si="1"/>
        <v>0.7100000000000001</v>
      </c>
      <c r="I24" s="34">
        <f t="shared" si="1"/>
        <v>46.52</v>
      </c>
      <c r="J24" s="34">
        <f t="shared" si="1"/>
        <v>0.6180000000000001</v>
      </c>
      <c r="K24" s="34">
        <f t="shared" si="1"/>
        <v>8.13</v>
      </c>
      <c r="L24" s="34">
        <f t="shared" si="1"/>
        <v>515.0799999999999</v>
      </c>
      <c r="M24" s="34">
        <f t="shared" si="1"/>
        <v>862.84</v>
      </c>
      <c r="N24" s="34">
        <f t="shared" si="1"/>
        <v>141.9</v>
      </c>
      <c r="O24" s="34">
        <f>SUM(O18:O23)</f>
        <v>6.202999999999999</v>
      </c>
    </row>
    <row r="25" spans="1:15" s="62" customFormat="1" ht="13.5" thickBot="1">
      <c r="A25" s="60"/>
      <c r="B25" s="34" t="s">
        <v>66</v>
      </c>
      <c r="C25" s="34">
        <f>SUM(C16,C24)</f>
        <v>1410</v>
      </c>
      <c r="D25" s="34">
        <f aca="true" t="shared" si="2" ref="D25:N25">SUM(D16,D24)</f>
        <v>75.5</v>
      </c>
      <c r="E25" s="34">
        <f t="shared" si="2"/>
        <v>79.86</v>
      </c>
      <c r="F25" s="34">
        <f t="shared" si="2"/>
        <v>333.65999999999997</v>
      </c>
      <c r="G25" s="34">
        <f t="shared" si="2"/>
        <v>2350</v>
      </c>
      <c r="H25" s="34">
        <v>1.2</v>
      </c>
      <c r="I25" s="34">
        <f t="shared" si="2"/>
        <v>58.370000000000005</v>
      </c>
      <c r="J25" s="34">
        <f t="shared" si="2"/>
        <v>0.7040000000000001</v>
      </c>
      <c r="K25" s="34">
        <f t="shared" si="2"/>
        <v>10.93</v>
      </c>
      <c r="L25" s="34">
        <f t="shared" si="2"/>
        <v>1118.2799999999997</v>
      </c>
      <c r="M25" s="34">
        <f t="shared" si="2"/>
        <v>1625.94</v>
      </c>
      <c r="N25" s="34">
        <f t="shared" si="2"/>
        <v>270.6</v>
      </c>
      <c r="O25" s="34">
        <v>12</v>
      </c>
    </row>
  </sheetData>
  <sheetProtection/>
  <mergeCells count="13"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5.50390625" style="0" customWidth="1"/>
    <col min="2" max="2" width="17.1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3.5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86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.25" customHeight="1">
      <c r="A11" s="39">
        <v>202</v>
      </c>
      <c r="B11" s="39" t="s">
        <v>87</v>
      </c>
      <c r="C11" s="39">
        <v>180</v>
      </c>
      <c r="D11" s="39">
        <v>5.5</v>
      </c>
      <c r="E11" s="39">
        <v>6.2</v>
      </c>
      <c r="F11" s="39">
        <v>35.8</v>
      </c>
      <c r="G11" s="58">
        <v>150.1</v>
      </c>
      <c r="H11" s="39" t="s">
        <v>88</v>
      </c>
      <c r="I11" s="39">
        <v>0.5</v>
      </c>
      <c r="J11" s="39">
        <v>0</v>
      </c>
      <c r="K11" s="39">
        <v>0</v>
      </c>
      <c r="L11" s="39">
        <v>108</v>
      </c>
      <c r="M11" s="39">
        <v>91</v>
      </c>
      <c r="N11" s="39">
        <v>32.7</v>
      </c>
      <c r="O11" s="39">
        <v>0.5</v>
      </c>
    </row>
    <row r="12" spans="1:15" ht="18" customHeight="1" thickBot="1">
      <c r="A12" s="32"/>
      <c r="B12" s="27" t="s">
        <v>125</v>
      </c>
      <c r="C12" s="27">
        <v>50</v>
      </c>
      <c r="D12" s="27">
        <v>6.68</v>
      </c>
      <c r="E12" s="27">
        <v>6.99</v>
      </c>
      <c r="F12" s="27">
        <v>37.88</v>
      </c>
      <c r="G12" s="56">
        <v>241.33</v>
      </c>
      <c r="H12" s="27">
        <v>0.04</v>
      </c>
      <c r="I12" s="27">
        <v>0</v>
      </c>
      <c r="J12" s="27">
        <v>0.03</v>
      </c>
      <c r="K12" s="27">
        <v>0.9</v>
      </c>
      <c r="L12" s="27">
        <v>55.2</v>
      </c>
      <c r="M12" s="27">
        <v>194.1</v>
      </c>
      <c r="N12" s="27">
        <v>5</v>
      </c>
      <c r="O12" s="27">
        <v>0.4</v>
      </c>
    </row>
    <row r="13" spans="1:15" ht="13.5" thickBot="1">
      <c r="A13" s="32">
        <v>2</v>
      </c>
      <c r="B13" s="27" t="s">
        <v>89</v>
      </c>
      <c r="C13" s="27">
        <v>200</v>
      </c>
      <c r="D13" s="27">
        <v>6.56</v>
      </c>
      <c r="E13" s="27">
        <v>6.4</v>
      </c>
      <c r="F13" s="27">
        <v>126</v>
      </c>
      <c r="G13" s="56">
        <v>119.2</v>
      </c>
      <c r="H13" s="27">
        <v>0</v>
      </c>
      <c r="I13" s="27">
        <v>1.2</v>
      </c>
      <c r="J13" s="27">
        <v>0.03</v>
      </c>
      <c r="K13" s="27">
        <v>0</v>
      </c>
      <c r="L13" s="27">
        <v>7</v>
      </c>
      <c r="M13" s="27">
        <v>30</v>
      </c>
      <c r="N13" s="27">
        <v>28</v>
      </c>
      <c r="O13" s="27">
        <v>0.7</v>
      </c>
    </row>
    <row r="14" spans="1:15" ht="17.25" customHeight="1" thickBot="1">
      <c r="A14" s="39">
        <v>13</v>
      </c>
      <c r="B14" s="39" t="s">
        <v>50</v>
      </c>
      <c r="C14" s="39">
        <v>10</v>
      </c>
      <c r="D14" s="39">
        <v>0.1</v>
      </c>
      <c r="E14" s="39">
        <v>8.2</v>
      </c>
      <c r="F14" s="39">
        <v>19.6</v>
      </c>
      <c r="G14" s="39">
        <v>184.9</v>
      </c>
      <c r="H14" s="39">
        <v>0.05</v>
      </c>
      <c r="I14" s="39">
        <v>0</v>
      </c>
      <c r="J14" s="39">
        <v>0.1</v>
      </c>
      <c r="K14" s="39">
        <v>0.1</v>
      </c>
      <c r="L14" s="39">
        <v>24</v>
      </c>
      <c r="M14" s="39">
        <v>103</v>
      </c>
      <c r="N14" s="39">
        <v>0.5</v>
      </c>
      <c r="O14" s="27">
        <v>0</v>
      </c>
    </row>
    <row r="15" spans="1:15" ht="13.5" thickBot="1">
      <c r="A15" s="32"/>
      <c r="B15" s="27" t="s">
        <v>19</v>
      </c>
      <c r="C15" s="27">
        <v>150</v>
      </c>
      <c r="D15" s="27">
        <v>1.35</v>
      </c>
      <c r="E15" s="27">
        <v>0.4</v>
      </c>
      <c r="F15" s="27">
        <v>16.8</v>
      </c>
      <c r="G15" s="56">
        <v>151.5</v>
      </c>
      <c r="H15" s="27">
        <v>0.06</v>
      </c>
      <c r="I15" s="27">
        <v>19</v>
      </c>
      <c r="J15" s="27">
        <v>0.03</v>
      </c>
      <c r="K15" s="27">
        <v>1.4</v>
      </c>
      <c r="L15" s="27">
        <v>31.5</v>
      </c>
      <c r="M15" s="27">
        <v>120.6</v>
      </c>
      <c r="N15" s="27">
        <v>28.6</v>
      </c>
      <c r="O15" s="27">
        <v>2</v>
      </c>
    </row>
    <row r="16" spans="1:15" s="62" customFormat="1" ht="13.5" thickBot="1">
      <c r="A16" s="60"/>
      <c r="B16" s="34" t="s">
        <v>20</v>
      </c>
      <c r="C16" s="54">
        <f aca="true" t="shared" si="0" ref="C16:O16">SUM(C11:C15)</f>
        <v>590</v>
      </c>
      <c r="D16" s="54">
        <f t="shared" si="0"/>
        <v>20.19</v>
      </c>
      <c r="E16" s="54">
        <f t="shared" si="0"/>
        <v>28.19</v>
      </c>
      <c r="F16" s="54">
        <f t="shared" si="0"/>
        <v>236.08</v>
      </c>
      <c r="G16" s="54">
        <f t="shared" si="0"/>
        <v>847.03</v>
      </c>
      <c r="H16" s="54">
        <f t="shared" si="0"/>
        <v>0.15</v>
      </c>
      <c r="I16" s="54">
        <f t="shared" si="0"/>
        <v>20.7</v>
      </c>
      <c r="J16" s="54">
        <f t="shared" si="0"/>
        <v>0.19</v>
      </c>
      <c r="K16" s="54">
        <f t="shared" si="0"/>
        <v>2.4</v>
      </c>
      <c r="L16" s="54">
        <f t="shared" si="0"/>
        <v>225.7</v>
      </c>
      <c r="M16" s="54">
        <f t="shared" si="0"/>
        <v>538.7</v>
      </c>
      <c r="N16" s="54">
        <f t="shared" si="0"/>
        <v>94.80000000000001</v>
      </c>
      <c r="O16" s="54">
        <f t="shared" si="0"/>
        <v>3.6</v>
      </c>
    </row>
    <row r="17" spans="1:15" ht="13.5" thickBot="1">
      <c r="A17" s="32"/>
      <c r="B17" s="89" t="s">
        <v>21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26.25" customHeight="1" thickBot="1">
      <c r="A18" s="32">
        <v>49</v>
      </c>
      <c r="B18" s="27" t="s">
        <v>90</v>
      </c>
      <c r="C18" s="27">
        <v>60</v>
      </c>
      <c r="D18" s="27">
        <v>1</v>
      </c>
      <c r="E18" s="27">
        <v>0.7</v>
      </c>
      <c r="F18" s="27">
        <v>3</v>
      </c>
      <c r="G18" s="27">
        <v>80.6</v>
      </c>
      <c r="H18" s="27">
        <v>0.096</v>
      </c>
      <c r="I18" s="27">
        <v>16.92</v>
      </c>
      <c r="J18" s="27">
        <v>0.2</v>
      </c>
      <c r="K18" s="27">
        <v>3.8</v>
      </c>
      <c r="L18" s="27">
        <v>50.4</v>
      </c>
      <c r="M18" s="27">
        <v>22.6</v>
      </c>
      <c r="N18" s="27">
        <v>11</v>
      </c>
      <c r="O18" s="27">
        <v>0.07</v>
      </c>
    </row>
    <row r="19" spans="1:15" ht="43.5" customHeight="1" thickBot="1">
      <c r="A19" s="32">
        <v>82</v>
      </c>
      <c r="B19" s="27" t="s">
        <v>91</v>
      </c>
      <c r="C19" s="27">
        <v>250</v>
      </c>
      <c r="D19" s="27">
        <v>2.14</v>
      </c>
      <c r="E19" s="27">
        <v>14.52</v>
      </c>
      <c r="F19" s="27">
        <v>10.78</v>
      </c>
      <c r="G19" s="27">
        <v>273.24</v>
      </c>
      <c r="H19" s="27">
        <v>0.122</v>
      </c>
      <c r="I19" s="27">
        <v>0.86</v>
      </c>
      <c r="J19" s="27">
        <v>0.082</v>
      </c>
      <c r="K19" s="27">
        <v>0.08</v>
      </c>
      <c r="L19" s="27">
        <v>85.2</v>
      </c>
      <c r="M19" s="27">
        <v>50.78</v>
      </c>
      <c r="N19" s="27">
        <v>14.5</v>
      </c>
      <c r="O19" s="27">
        <v>1.6</v>
      </c>
    </row>
    <row r="20" spans="1:15" ht="26.25" customHeight="1" thickBot="1">
      <c r="A20" s="32">
        <v>268</v>
      </c>
      <c r="B20" s="27" t="s">
        <v>92</v>
      </c>
      <c r="C20" s="27">
        <v>80</v>
      </c>
      <c r="D20" s="27">
        <v>10.84</v>
      </c>
      <c r="E20" s="27">
        <v>30.62</v>
      </c>
      <c r="F20" s="27">
        <v>17.76</v>
      </c>
      <c r="G20" s="27">
        <v>363.6</v>
      </c>
      <c r="H20" s="27">
        <v>0.096</v>
      </c>
      <c r="I20" s="27">
        <v>0.2</v>
      </c>
      <c r="J20" s="27">
        <v>0</v>
      </c>
      <c r="K20" s="27">
        <v>1.98</v>
      </c>
      <c r="L20" s="27">
        <v>94.4</v>
      </c>
      <c r="M20" s="27">
        <v>347.61</v>
      </c>
      <c r="N20" s="27">
        <v>14</v>
      </c>
      <c r="O20" s="27">
        <v>1.2</v>
      </c>
    </row>
    <row r="21" spans="1:15" ht="31.5" customHeight="1" thickBot="1">
      <c r="A21" s="35">
        <v>309</v>
      </c>
      <c r="B21" s="27" t="s">
        <v>54</v>
      </c>
      <c r="C21" s="48">
        <v>150</v>
      </c>
      <c r="D21" s="48">
        <v>3.9</v>
      </c>
      <c r="E21" s="48">
        <v>13.49</v>
      </c>
      <c r="F21" s="48">
        <v>23.8</v>
      </c>
      <c r="G21" s="48">
        <v>183.4</v>
      </c>
      <c r="H21" s="48">
        <v>0.05</v>
      </c>
      <c r="I21" s="48">
        <v>32</v>
      </c>
      <c r="J21" s="48">
        <v>0.005</v>
      </c>
      <c r="K21" s="48">
        <v>1.51</v>
      </c>
      <c r="L21" s="48">
        <v>196.07</v>
      </c>
      <c r="M21" s="48">
        <v>142.5</v>
      </c>
      <c r="N21" s="48">
        <v>19.98</v>
      </c>
      <c r="O21" s="48">
        <v>1</v>
      </c>
    </row>
    <row r="22" spans="1:15" ht="32.25" customHeight="1" thickBot="1">
      <c r="A22" s="32">
        <v>349</v>
      </c>
      <c r="B22" s="27" t="s">
        <v>94</v>
      </c>
      <c r="C22" s="27">
        <v>200</v>
      </c>
      <c r="D22" s="27">
        <v>1.16</v>
      </c>
      <c r="E22" s="27">
        <v>0</v>
      </c>
      <c r="F22" s="27">
        <v>34.26</v>
      </c>
      <c r="G22" s="27">
        <v>136.38</v>
      </c>
      <c r="H22" s="27">
        <v>0.02</v>
      </c>
      <c r="I22" s="27">
        <v>20.8</v>
      </c>
      <c r="J22" s="27">
        <v>0</v>
      </c>
      <c r="K22" s="27">
        <v>0.2</v>
      </c>
      <c r="L22" s="27">
        <v>60.84</v>
      </c>
      <c r="M22" s="27">
        <v>104.3</v>
      </c>
      <c r="N22" s="27">
        <v>7.66</v>
      </c>
      <c r="O22" s="27">
        <v>0.66</v>
      </c>
    </row>
    <row r="23" spans="1:15" ht="21" customHeight="1" thickBot="1">
      <c r="A23" s="32" t="s">
        <v>27</v>
      </c>
      <c r="B23" s="27" t="s">
        <v>28</v>
      </c>
      <c r="C23" s="27">
        <v>40</v>
      </c>
      <c r="D23" s="27">
        <v>1.58</v>
      </c>
      <c r="E23" s="27">
        <v>3.2</v>
      </c>
      <c r="F23" s="27">
        <v>29.32</v>
      </c>
      <c r="G23" s="27">
        <v>213</v>
      </c>
      <c r="H23" s="27">
        <v>0.02</v>
      </c>
      <c r="I23" s="27">
        <v>0</v>
      </c>
      <c r="J23" s="27">
        <v>0</v>
      </c>
      <c r="K23" s="27">
        <v>0.26</v>
      </c>
      <c r="L23" s="27">
        <v>94</v>
      </c>
      <c r="M23" s="27">
        <v>168</v>
      </c>
      <c r="N23" s="27">
        <v>13.2</v>
      </c>
      <c r="O23" s="27">
        <v>0.22</v>
      </c>
    </row>
    <row r="24" spans="1:15" ht="33.75" customHeight="1" thickBot="1">
      <c r="A24" s="32" t="s">
        <v>27</v>
      </c>
      <c r="B24" s="27" t="s">
        <v>30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27">
        <v>63.6</v>
      </c>
      <c r="O24" s="27">
        <v>2.8</v>
      </c>
    </row>
    <row r="25" spans="1:15" s="62" customFormat="1" ht="13.5" thickBot="1">
      <c r="A25" s="60"/>
      <c r="B25" s="34" t="s">
        <v>20</v>
      </c>
      <c r="C25" s="34">
        <f>SUM(C18:C24)</f>
        <v>810</v>
      </c>
      <c r="D25" s="34">
        <f aca="true" t="shared" si="1" ref="D25:O25">SUM(D18:D24)</f>
        <v>50.62</v>
      </c>
      <c r="E25" s="34">
        <f t="shared" si="1"/>
        <v>65.89000000000001</v>
      </c>
      <c r="F25" s="34">
        <f t="shared" si="1"/>
        <v>143.07999999999998</v>
      </c>
      <c r="G25" s="34">
        <f t="shared" si="1"/>
        <v>1468.22</v>
      </c>
      <c r="H25" s="34">
        <f t="shared" si="1"/>
        <v>0.804</v>
      </c>
      <c r="I25" s="34">
        <f t="shared" si="1"/>
        <v>71.18</v>
      </c>
      <c r="J25" s="34">
        <f t="shared" si="1"/>
        <v>0.34700000000000003</v>
      </c>
      <c r="K25" s="34">
        <f t="shared" si="1"/>
        <v>8.129999999999999</v>
      </c>
      <c r="L25" s="34">
        <f t="shared" si="1"/>
        <v>634.91</v>
      </c>
      <c r="M25" s="34">
        <f t="shared" si="1"/>
        <v>977.39</v>
      </c>
      <c r="N25" s="34">
        <f t="shared" si="1"/>
        <v>143.94</v>
      </c>
      <c r="O25" s="34">
        <f t="shared" si="1"/>
        <v>7.55</v>
      </c>
    </row>
    <row r="26" spans="1:15" s="62" customFormat="1" ht="13.5" thickBot="1">
      <c r="A26" s="60"/>
      <c r="B26" s="34" t="s">
        <v>66</v>
      </c>
      <c r="C26" s="34">
        <f>SUM(C16,C25)</f>
        <v>1400</v>
      </c>
      <c r="D26" s="34">
        <f>SUM(D16,D25)</f>
        <v>70.81</v>
      </c>
      <c r="E26" s="34">
        <f aca="true" t="shared" si="2" ref="E26:O26">SUM(E16,E25)</f>
        <v>94.08000000000001</v>
      </c>
      <c r="F26" s="34">
        <f t="shared" si="2"/>
        <v>379.15999999999997</v>
      </c>
      <c r="G26" s="34">
        <f t="shared" si="2"/>
        <v>2315.25</v>
      </c>
      <c r="H26" s="34">
        <f t="shared" si="2"/>
        <v>0.9540000000000001</v>
      </c>
      <c r="I26" s="34">
        <f t="shared" si="2"/>
        <v>91.88000000000001</v>
      </c>
      <c r="J26" s="34">
        <v>0.7</v>
      </c>
      <c r="K26" s="34">
        <f t="shared" si="2"/>
        <v>10.53</v>
      </c>
      <c r="L26" s="34">
        <f t="shared" si="2"/>
        <v>860.6099999999999</v>
      </c>
      <c r="M26" s="34">
        <f t="shared" si="2"/>
        <v>1516.0900000000001</v>
      </c>
      <c r="N26" s="34">
        <f t="shared" si="2"/>
        <v>238.74</v>
      </c>
      <c r="O26" s="34">
        <f t="shared" si="2"/>
        <v>11.15</v>
      </c>
    </row>
  </sheetData>
  <sheetProtection/>
  <mergeCells count="13"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.50390625" style="0" customWidth="1"/>
    <col min="2" max="2" width="17.50390625" style="0" customWidth="1"/>
  </cols>
  <sheetData>
    <row r="1" spans="1:5" ht="12.75">
      <c r="A1" s="120" t="s">
        <v>137</v>
      </c>
      <c r="B1" s="120"/>
      <c r="C1" s="120"/>
      <c r="D1" s="120"/>
      <c r="E1" s="120"/>
    </row>
    <row r="2" spans="1:15" ht="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2.75">
      <c r="A3" s="1"/>
    </row>
    <row r="4" spans="1:15" ht="13.5">
      <c r="A4" s="104" t="s">
        <v>32</v>
      </c>
      <c r="B4" s="104" t="s">
        <v>1</v>
      </c>
      <c r="C4" s="104" t="s">
        <v>2</v>
      </c>
      <c r="D4" s="107" t="s">
        <v>0</v>
      </c>
      <c r="E4" s="108"/>
      <c r="F4" s="109"/>
      <c r="G4" s="104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5"/>
      <c r="B5" s="105"/>
      <c r="C5" s="105"/>
      <c r="D5" s="104" t="s">
        <v>3</v>
      </c>
      <c r="E5" s="104" t="s">
        <v>31</v>
      </c>
      <c r="F5" s="104" t="s">
        <v>4</v>
      </c>
      <c r="G5" s="105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5"/>
      <c r="B6" s="105"/>
      <c r="C6" s="105"/>
      <c r="D6" s="105"/>
      <c r="E6" s="105"/>
      <c r="F6" s="105"/>
      <c r="G6" s="105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5"/>
      <c r="B7" s="105"/>
      <c r="C7" s="105"/>
      <c r="D7" s="105"/>
      <c r="E7" s="105"/>
      <c r="F7" s="105"/>
      <c r="G7" s="105"/>
      <c r="H7" s="116"/>
      <c r="I7" s="117"/>
      <c r="J7" s="117"/>
      <c r="K7" s="118"/>
      <c r="L7" s="119"/>
      <c r="M7" s="119"/>
      <c r="N7" s="119"/>
      <c r="O7" s="119"/>
    </row>
    <row r="8" spans="1:15" ht="14.25">
      <c r="A8" s="106"/>
      <c r="B8" s="106"/>
      <c r="C8" s="106"/>
      <c r="D8" s="106"/>
      <c r="E8" s="106"/>
      <c r="F8" s="106"/>
      <c r="G8" s="106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4.25">
      <c r="A9" s="41"/>
      <c r="B9" s="42" t="s">
        <v>95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0" t="s">
        <v>16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3.5">
      <c r="A11" s="39">
        <v>192</v>
      </c>
      <c r="B11" s="38" t="s">
        <v>58</v>
      </c>
      <c r="C11" s="39">
        <v>180</v>
      </c>
      <c r="D11" s="39">
        <v>7</v>
      </c>
      <c r="E11" s="39">
        <v>5.1</v>
      </c>
      <c r="F11" s="39">
        <v>50.5</v>
      </c>
      <c r="G11" s="39">
        <v>199.4</v>
      </c>
      <c r="H11" s="38">
        <v>0.051</v>
      </c>
      <c r="I11" s="38">
        <v>0.6</v>
      </c>
      <c r="J11" s="38">
        <v>0.002</v>
      </c>
      <c r="K11" s="38">
        <v>0.18</v>
      </c>
      <c r="L11" s="38">
        <v>129.9</v>
      </c>
      <c r="M11" s="38">
        <v>173.9</v>
      </c>
      <c r="N11" s="38">
        <v>32.7</v>
      </c>
      <c r="O11" s="38">
        <v>0.154</v>
      </c>
      <c r="P11" s="59"/>
    </row>
    <row r="12" spans="1:16" ht="27" customHeight="1">
      <c r="A12" s="31">
        <v>418</v>
      </c>
      <c r="B12" s="37" t="s">
        <v>17</v>
      </c>
      <c r="C12" s="28">
        <v>200</v>
      </c>
      <c r="D12" s="28">
        <v>3.6</v>
      </c>
      <c r="E12" s="28">
        <v>3.4</v>
      </c>
      <c r="F12" s="28">
        <v>19.5</v>
      </c>
      <c r="G12" s="28">
        <v>337.8</v>
      </c>
      <c r="H12" s="37">
        <v>0.024</v>
      </c>
      <c r="I12" s="37">
        <v>2.6</v>
      </c>
      <c r="J12" s="37">
        <v>0</v>
      </c>
      <c r="K12" s="37">
        <v>0.07</v>
      </c>
      <c r="L12" s="37">
        <v>168.64</v>
      </c>
      <c r="M12" s="37">
        <v>210</v>
      </c>
      <c r="N12" s="37">
        <v>30</v>
      </c>
      <c r="O12" s="37">
        <v>0</v>
      </c>
      <c r="P12" s="59"/>
    </row>
    <row r="13" spans="1:16" ht="14.25" thickBot="1">
      <c r="A13" s="32">
        <v>13</v>
      </c>
      <c r="B13" s="27" t="s">
        <v>50</v>
      </c>
      <c r="C13" s="27">
        <v>10</v>
      </c>
      <c r="D13" s="27">
        <v>0.1</v>
      </c>
      <c r="E13" s="27">
        <v>8.2</v>
      </c>
      <c r="F13" s="27">
        <v>0.1</v>
      </c>
      <c r="G13" s="27">
        <v>124.9</v>
      </c>
      <c r="H13" s="27">
        <v>0</v>
      </c>
      <c r="I13" s="27">
        <v>0</v>
      </c>
      <c r="J13" s="27">
        <v>0.02</v>
      </c>
      <c r="K13" s="27">
        <v>1</v>
      </c>
      <c r="L13" s="27">
        <v>24</v>
      </c>
      <c r="M13" s="27">
        <v>3</v>
      </c>
      <c r="N13" s="27">
        <v>0</v>
      </c>
      <c r="O13" s="27">
        <v>0.2</v>
      </c>
      <c r="P13" s="59"/>
    </row>
    <row r="14" spans="1:16" ht="17.25" customHeight="1" thickBot="1">
      <c r="A14" s="32">
        <v>18</v>
      </c>
      <c r="B14" s="27" t="s">
        <v>18</v>
      </c>
      <c r="C14" s="27">
        <v>40</v>
      </c>
      <c r="D14" s="27">
        <v>6</v>
      </c>
      <c r="E14" s="27">
        <v>1.2</v>
      </c>
      <c r="F14" s="27">
        <v>20.6</v>
      </c>
      <c r="G14" s="27">
        <v>213</v>
      </c>
      <c r="H14" s="27">
        <v>0</v>
      </c>
      <c r="I14" s="27">
        <v>0</v>
      </c>
      <c r="J14" s="27">
        <v>0</v>
      </c>
      <c r="K14" s="27">
        <v>0.7</v>
      </c>
      <c r="L14" s="27">
        <v>94</v>
      </c>
      <c r="M14" s="27">
        <v>168</v>
      </c>
      <c r="N14" s="27">
        <v>5.2</v>
      </c>
      <c r="O14" s="27">
        <v>0.5</v>
      </c>
      <c r="P14" s="59"/>
    </row>
    <row r="15" spans="1:16" ht="14.25" thickBot="1">
      <c r="A15" s="32"/>
      <c r="B15" s="27" t="s">
        <v>19</v>
      </c>
      <c r="C15" s="27">
        <v>150</v>
      </c>
      <c r="D15" s="27">
        <v>1.35</v>
      </c>
      <c r="E15" s="27">
        <v>0.4</v>
      </c>
      <c r="F15" s="27">
        <v>42.2</v>
      </c>
      <c r="G15" s="27">
        <v>151.5</v>
      </c>
      <c r="H15" s="27" t="s">
        <v>96</v>
      </c>
      <c r="I15" s="27">
        <v>10.2</v>
      </c>
      <c r="J15" s="27" t="s">
        <v>97</v>
      </c>
      <c r="K15" s="27">
        <v>0.5</v>
      </c>
      <c r="L15" s="27">
        <v>115.3</v>
      </c>
      <c r="M15" s="27">
        <v>120.4</v>
      </c>
      <c r="N15" s="27">
        <v>28.04</v>
      </c>
      <c r="O15" s="27">
        <v>1.7</v>
      </c>
      <c r="P15" s="59"/>
    </row>
    <row r="16" spans="1:16" ht="27" thickBot="1">
      <c r="A16" s="60"/>
      <c r="B16" s="34" t="s">
        <v>42</v>
      </c>
      <c r="C16" s="54">
        <f>SUM(C11:C15)</f>
        <v>580</v>
      </c>
      <c r="D16" s="54">
        <f aca="true" t="shared" si="0" ref="D16:O16">SUM(D11:D15)</f>
        <v>18.05</v>
      </c>
      <c r="E16" s="54">
        <f t="shared" si="0"/>
        <v>18.299999999999997</v>
      </c>
      <c r="F16" s="54">
        <f t="shared" si="0"/>
        <v>132.89999999999998</v>
      </c>
      <c r="G16" s="54">
        <f t="shared" si="0"/>
        <v>1026.6</v>
      </c>
      <c r="H16" s="54">
        <v>0.2</v>
      </c>
      <c r="I16" s="54">
        <f t="shared" si="0"/>
        <v>13.399999999999999</v>
      </c>
      <c r="J16" s="54">
        <f t="shared" si="0"/>
        <v>0.022</v>
      </c>
      <c r="K16" s="54">
        <f t="shared" si="0"/>
        <v>2.45</v>
      </c>
      <c r="L16" s="54">
        <f t="shared" si="0"/>
        <v>531.8399999999999</v>
      </c>
      <c r="M16" s="54">
        <f t="shared" si="0"/>
        <v>675.3</v>
      </c>
      <c r="N16" s="54">
        <f t="shared" si="0"/>
        <v>95.94</v>
      </c>
      <c r="O16" s="54">
        <f t="shared" si="0"/>
        <v>2.554</v>
      </c>
      <c r="P16" s="59"/>
    </row>
    <row r="17" spans="1:16" s="62" customFormat="1" ht="14.25" thickBot="1">
      <c r="A17" s="32"/>
      <c r="B17" s="34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77"/>
    </row>
    <row r="18" spans="1:16" ht="27" thickBot="1">
      <c r="A18" s="32">
        <v>71</v>
      </c>
      <c r="B18" s="27" t="s">
        <v>140</v>
      </c>
      <c r="C18" s="27">
        <v>60</v>
      </c>
      <c r="D18" s="27">
        <v>2.34</v>
      </c>
      <c r="E18" s="27">
        <v>0</v>
      </c>
      <c r="F18" s="27">
        <v>3.01</v>
      </c>
      <c r="G18" s="27">
        <v>80.71</v>
      </c>
      <c r="H18" s="27">
        <v>0.1</v>
      </c>
      <c r="I18" s="27">
        <v>8.35</v>
      </c>
      <c r="J18" s="27">
        <v>0</v>
      </c>
      <c r="K18" s="27">
        <v>2.6</v>
      </c>
      <c r="L18" s="27">
        <v>19.21</v>
      </c>
      <c r="M18" s="27">
        <v>40.04</v>
      </c>
      <c r="N18" s="27">
        <v>11.69</v>
      </c>
      <c r="O18" s="27">
        <v>0.5</v>
      </c>
      <c r="P18" s="59"/>
    </row>
    <row r="19" spans="1:16" ht="40.5" customHeight="1" thickBot="1">
      <c r="A19" s="32"/>
      <c r="B19" s="27" t="s">
        <v>38</v>
      </c>
      <c r="C19" s="27" t="s">
        <v>39</v>
      </c>
      <c r="D19" s="27">
        <v>1.83</v>
      </c>
      <c r="E19" s="27">
        <v>4.9</v>
      </c>
      <c r="F19" s="27">
        <v>11.8</v>
      </c>
      <c r="G19" s="27">
        <v>289.7</v>
      </c>
      <c r="H19" s="27">
        <v>0.06</v>
      </c>
      <c r="I19" s="27">
        <v>10.88</v>
      </c>
      <c r="J19" s="27">
        <v>0.35</v>
      </c>
      <c r="K19" s="27">
        <v>0.424</v>
      </c>
      <c r="L19" s="27">
        <v>96.82</v>
      </c>
      <c r="M19" s="27">
        <v>80.2</v>
      </c>
      <c r="N19" s="27">
        <v>12.75</v>
      </c>
      <c r="O19" s="27">
        <v>0.92</v>
      </c>
      <c r="P19" s="59"/>
    </row>
    <row r="20" spans="1:16" ht="16.5" customHeight="1" thickBot="1">
      <c r="A20" s="32">
        <v>259</v>
      </c>
      <c r="B20" s="27" t="s">
        <v>98</v>
      </c>
      <c r="C20" s="27">
        <v>200</v>
      </c>
      <c r="D20" s="27">
        <v>19.45</v>
      </c>
      <c r="E20" s="27">
        <v>46.24</v>
      </c>
      <c r="F20" s="27">
        <v>43.27</v>
      </c>
      <c r="G20" s="27">
        <v>335</v>
      </c>
      <c r="H20" s="30">
        <v>0.35</v>
      </c>
      <c r="I20" s="30">
        <v>20.2</v>
      </c>
      <c r="J20" s="30">
        <v>0.02</v>
      </c>
      <c r="K20" s="30">
        <v>4.7</v>
      </c>
      <c r="L20" s="30">
        <v>151.97</v>
      </c>
      <c r="M20" s="30">
        <v>387.15</v>
      </c>
      <c r="N20" s="30">
        <v>58.32</v>
      </c>
      <c r="O20" s="30">
        <v>4.8</v>
      </c>
      <c r="P20" s="59"/>
    </row>
    <row r="21" spans="1:16" ht="24.75" customHeight="1" thickBot="1">
      <c r="A21" s="32">
        <v>342</v>
      </c>
      <c r="B21" s="27" t="s">
        <v>61</v>
      </c>
      <c r="C21" s="27">
        <v>200</v>
      </c>
      <c r="D21" s="27">
        <v>0.16</v>
      </c>
      <c r="E21" s="27">
        <v>0</v>
      </c>
      <c r="F21" s="27">
        <v>91</v>
      </c>
      <c r="G21" s="27">
        <v>129.8</v>
      </c>
      <c r="H21" s="27">
        <v>0.01</v>
      </c>
      <c r="I21" s="27">
        <v>9</v>
      </c>
      <c r="J21" s="27">
        <v>0</v>
      </c>
      <c r="K21" s="27">
        <v>0</v>
      </c>
      <c r="L21" s="27">
        <v>64</v>
      </c>
      <c r="M21" s="27">
        <v>104.3</v>
      </c>
      <c r="N21" s="27">
        <v>3.6</v>
      </c>
      <c r="O21" s="27">
        <v>0.18</v>
      </c>
      <c r="P21" s="59"/>
    </row>
    <row r="22" spans="1:16" ht="14.25" thickBot="1">
      <c r="A22" s="32" t="s">
        <v>27</v>
      </c>
      <c r="B22" s="27" t="s">
        <v>28</v>
      </c>
      <c r="C22" s="27">
        <v>40</v>
      </c>
      <c r="D22" s="27">
        <v>3</v>
      </c>
      <c r="E22" s="27">
        <v>3.2</v>
      </c>
      <c r="F22" s="27">
        <v>29.62</v>
      </c>
      <c r="G22" s="27">
        <v>213</v>
      </c>
      <c r="H22" s="27">
        <v>0.02</v>
      </c>
      <c r="I22" s="27">
        <v>0</v>
      </c>
      <c r="J22" s="27">
        <v>0.1</v>
      </c>
      <c r="K22" s="27">
        <v>0.265</v>
      </c>
      <c r="L22" s="27">
        <v>94</v>
      </c>
      <c r="M22" s="27">
        <v>168</v>
      </c>
      <c r="N22" s="27">
        <v>6.6</v>
      </c>
      <c r="O22" s="27">
        <v>0.22</v>
      </c>
      <c r="P22" s="59"/>
    </row>
    <row r="23" spans="1:16" ht="17.25" customHeight="1" thickBot="1">
      <c r="A23" s="32" t="s">
        <v>27</v>
      </c>
      <c r="B23" s="27" t="s">
        <v>30</v>
      </c>
      <c r="C23" s="27">
        <v>30</v>
      </c>
      <c r="D23" s="27">
        <v>30</v>
      </c>
      <c r="E23" s="27">
        <v>3.36</v>
      </c>
      <c r="F23" s="27">
        <v>24.16</v>
      </c>
      <c r="G23" s="27">
        <v>218.8</v>
      </c>
      <c r="H23" s="27">
        <v>0.6</v>
      </c>
      <c r="I23" s="27">
        <v>0.4</v>
      </c>
      <c r="J23" s="27">
        <v>0.03</v>
      </c>
      <c r="K23" s="27">
        <v>0.8</v>
      </c>
      <c r="L23" s="27">
        <v>54</v>
      </c>
      <c r="M23" s="27">
        <v>141.6</v>
      </c>
      <c r="N23" s="27">
        <v>63.6</v>
      </c>
      <c r="O23" s="27">
        <v>2.8</v>
      </c>
      <c r="P23" s="59"/>
    </row>
    <row r="24" spans="1:16" ht="27" thickBot="1">
      <c r="A24" s="60"/>
      <c r="B24" s="34" t="s">
        <v>62</v>
      </c>
      <c r="C24" s="34">
        <v>790</v>
      </c>
      <c r="D24" s="34">
        <f>SUM(D18:D23)</f>
        <v>56.78</v>
      </c>
      <c r="E24" s="34">
        <f>SUM(E18:E23)</f>
        <v>57.7</v>
      </c>
      <c r="F24" s="34">
        <f>SUM(F18:F23)</f>
        <v>202.86</v>
      </c>
      <c r="G24" s="34">
        <f>SUM(G18:G23)</f>
        <v>1267.01</v>
      </c>
      <c r="H24" s="34">
        <f aca="true" t="shared" si="1" ref="H24:O24">SUM(H18:H23)</f>
        <v>1.1400000000000001</v>
      </c>
      <c r="I24" s="34">
        <f t="shared" si="1"/>
        <v>48.83</v>
      </c>
      <c r="J24" s="34">
        <f t="shared" si="1"/>
        <v>0.5</v>
      </c>
      <c r="K24" s="34">
        <f t="shared" si="1"/>
        <v>8.789</v>
      </c>
      <c r="L24" s="34">
        <f t="shared" si="1"/>
        <v>480</v>
      </c>
      <c r="M24" s="34">
        <f t="shared" si="1"/>
        <v>921.29</v>
      </c>
      <c r="N24" s="34">
        <f t="shared" si="1"/>
        <v>156.55999999999997</v>
      </c>
      <c r="O24" s="34">
        <f t="shared" si="1"/>
        <v>9.419999999999998</v>
      </c>
      <c r="P24" s="59"/>
    </row>
    <row r="25" spans="1:16" s="62" customFormat="1" ht="27" thickBot="1">
      <c r="A25" s="60"/>
      <c r="B25" s="34" t="s">
        <v>63</v>
      </c>
      <c r="C25" s="34">
        <f>SUM(C16,C24)</f>
        <v>1370</v>
      </c>
      <c r="D25" s="34">
        <f>SUM(D16,D24)</f>
        <v>74.83</v>
      </c>
      <c r="E25" s="34">
        <f aca="true" t="shared" si="2" ref="E25:N25">SUM(E16,E24)</f>
        <v>76</v>
      </c>
      <c r="F25" s="34">
        <f t="shared" si="2"/>
        <v>335.76</v>
      </c>
      <c r="G25" s="34">
        <f t="shared" si="2"/>
        <v>2293.6099999999997</v>
      </c>
      <c r="H25" s="34">
        <v>1.21</v>
      </c>
      <c r="I25" s="34">
        <f t="shared" si="2"/>
        <v>62.23</v>
      </c>
      <c r="J25" s="34">
        <f t="shared" si="2"/>
        <v>0.522</v>
      </c>
      <c r="K25" s="34">
        <v>10.02</v>
      </c>
      <c r="L25" s="34">
        <f t="shared" si="2"/>
        <v>1011.8399999999999</v>
      </c>
      <c r="M25" s="34">
        <f t="shared" si="2"/>
        <v>1596.59</v>
      </c>
      <c r="N25" s="34">
        <f t="shared" si="2"/>
        <v>252.49999999999997</v>
      </c>
      <c r="O25" s="34">
        <v>12.07</v>
      </c>
      <c r="P25" s="77"/>
    </row>
  </sheetData>
  <sheetProtection/>
  <mergeCells count="13"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Oksana</cp:lastModifiedBy>
  <cp:lastPrinted>2021-09-02T09:54:18Z</cp:lastPrinted>
  <dcterms:created xsi:type="dcterms:W3CDTF">2001-08-20T12:15:57Z</dcterms:created>
  <dcterms:modified xsi:type="dcterms:W3CDTF">2023-03-02T15:00:40Z</dcterms:modified>
  <cp:category/>
  <cp:version/>
  <cp:contentType/>
  <cp:contentStatus/>
</cp:coreProperties>
</file>