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15" windowHeight="6195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<sst xmlns="http://schemas.openxmlformats.org/spreadsheetml/2006/main" count="1008" uniqueCount="143">
  <si>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</si>
  <si>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</si>
  <si>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</si>
  <si>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</si>
  <si>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</si>
  <si>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</si>
  <si>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</si>
  <si>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</si>
  <si>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</si>
  <si>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</si>
  <si>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</si>
  <si>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</si>
  <si>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</si>
  <si>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</si>
  <si>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</si>
  <si>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</si>
  <si>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</si>
  <si>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Кофейный напиток злаковый на молоке</t>
  </si>
  <si>
    <t>Хлеб из муки пшеничной</t>
  </si>
  <si>
    <t>Фрукты</t>
  </si>
  <si>
    <t>Всего</t>
  </si>
  <si>
    <t>ОБЕД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</si>
  <si>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</si>
  <si>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</si>
  <si>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</si>
  <si>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</si>
  <si>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</si>
  <si>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</si>
  <si>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</si>
  <si>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</si>
  <si>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</si>
  <si>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>Жиры,г</t>
  </si>
  <si>
    <t>№ рец</t>
  </si>
  <si>
    <t>Энергетическая  ценность, ккал</t>
  </si>
  <si>
    <t>Каша пшенная с курагой</t>
  </si>
  <si>
    <t>Какао напиток на молоке</t>
  </si>
  <si>
    <t>6.0</t>
  </si>
  <si>
    <t>Борщ со сметаной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</si>
  <si>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</si>
  <si>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</si>
  <si>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</si>
  <si>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</si>
  <si>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</si>
  <si>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</si>
  <si>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</si>
  <si>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</si>
  <si>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</si>
  <si>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</si>
  <si>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</si>
  <si>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</si>
  <si>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</si>
  <si>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Капуста тушеная</t>
  </si>
  <si>
    <t xml:space="preserve">Компот  </t>
  </si>
  <si>
    <t>3-й день</t>
  </si>
  <si>
    <t>4-й день</t>
  </si>
  <si>
    <t>Каша "Дружба"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</si>
  <si>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</si>
  <si>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</si>
  <si>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</si>
  <si>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</si>
  <si>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</si>
  <si>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</si>
  <si>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</si>
  <si>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Итого</t>
  </si>
  <si>
    <t>Голубцы п/ф</t>
  </si>
  <si>
    <t>Пюре картофельное</t>
  </si>
  <si>
    <t>Кисель</t>
  </si>
  <si>
    <t>Горошек зеленый консервированный</t>
  </si>
  <si>
    <t xml:space="preserve">Суп молочный вермишелевый </t>
  </si>
  <si>
    <t>Чай с молоком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</si>
  <si>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</si>
  <si>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</si>
  <si>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</si>
  <si>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</si>
  <si>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</si>
  <si>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</si>
  <si>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</si>
  <si>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</si>
  <si>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</si>
  <si>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</si>
  <si>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</si>
  <si>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</si>
  <si>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</si>
  <si>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</si>
  <si>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</si>
  <si>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</si>
  <si>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Молоко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</si>
  <si>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</si>
  <si>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</si>
  <si>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</si>
  <si>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</si>
  <si>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</si>
  <si>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</si>
  <si>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</si>
  <si>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</si>
  <si>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</si>
  <si>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</si>
  <si>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</si>
  <si>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</si>
  <si>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</si>
  <si>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</si>
  <si>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</si>
  <si>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</si>
  <si>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</si>
  <si>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</si>
  <si>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</si>
  <si>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</si>
  <si>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</si>
  <si>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</si>
  <si>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</si>
  <si>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</si>
  <si>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</si>
  <si>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</si>
  <si>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</si>
  <si>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</si>
  <si>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</si>
  <si>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</si>
  <si>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</si>
  <si>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 xml:space="preserve"> Всего</t>
  </si>
  <si>
    <t xml:space="preserve"> Итого</t>
  </si>
  <si>
    <t>300/10</t>
  </si>
  <si>
    <t>183.1</t>
  </si>
  <si>
    <t>229,,4</t>
  </si>
  <si>
    <t>7.,9</t>
  </si>
  <si>
    <t>201.5</t>
  </si>
  <si>
    <t>Меню питания школьников с 11 лет</t>
  </si>
  <si>
    <t>Булочка ванильная</t>
  </si>
  <si>
    <t>11-й день</t>
  </si>
  <si>
    <t>12-й день</t>
  </si>
  <si>
    <t>Одиннадцатый день</t>
  </si>
  <si>
    <t>Двенадцатый день</t>
  </si>
  <si>
    <t>Всего за 12 дней</t>
  </si>
  <si>
    <t>Изделия макаронные отварные с сахаром</t>
  </si>
  <si>
    <t>Гуляш( мясо или птица)</t>
  </si>
  <si>
    <t>Салат из свеклы с огурцом с р/м</t>
  </si>
  <si>
    <t>Суп с макаронными изделиямис мясом</t>
  </si>
  <si>
    <t>Салат из капусты с морковью с р/м</t>
  </si>
  <si>
    <t>Суп с фрикадельками (полуфабрикат)</t>
  </si>
  <si>
    <t>Сезон: Осень- зима</t>
  </si>
  <si>
    <t>Помидор свежий  в нарезке</t>
  </si>
  <si>
    <t>Овощи свежие  в нарезке</t>
  </si>
  <si>
    <t>Помидор свежий в нарезке</t>
  </si>
  <si>
    <t>0.13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</si>
</sst>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sz val="8"/>
      <name val="Arial Cyr"/>
      <family val="0"/>
    </font>
    <font>
      <sz val="11.5"/>
      <name val="Times New Roman"/>
      <family val="1"/>
    </font>
    <font>
      <sz val="10"/>
      <color indexed="5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/>
    </xf>
    <xf numFmtId="0" fontId="15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 indent="15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 indent="14"/>
    </xf>
    <xf numFmtId="0" fontId="20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11" xfId="0" applyFont="1" applyBorder="1" applyAlignment="1">
      <alignment horizontal="left" wrapText="1" indent="2"/>
    </xf>
    <xf numFmtId="0" fontId="15" fillId="0" borderId="13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5" fillId="0" borderId="0" xfId="0" applyFont="1" applyAlignment="1">
      <alignment/>
    </xf>
    <xf numFmtId="16" fontId="2" fillId="0" borderId="10" xfId="0" applyNumberFormat="1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 indent="1"/>
    </xf>
    <xf numFmtId="0" fontId="7" fillId="0" borderId="32" xfId="0" applyFont="1" applyBorder="1" applyAlignment="1">
      <alignment horizontal="left" vertical="top" wrapText="1" indent="1"/>
    </xf>
    <xf numFmtId="0" fontId="7" fillId="0" borderId="21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left" wrapText="1" indent="1"/>
    </xf>
    <xf numFmtId="0" fontId="22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19" fillId="0" borderId="18" xfId="0" applyFont="1" applyBorder="1" applyAlignment="1">
      <alignment horizontal="left" wrapText="1" indent="1"/>
    </xf>
    <xf numFmtId="0" fontId="19" fillId="0" borderId="12" xfId="0" applyFont="1" applyBorder="1" applyAlignment="1">
      <alignment wrapText="1"/>
    </xf>
    <xf numFmtId="0" fontId="19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D13" sqref="D13:O13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 customHeight="1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 customHeight="1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 customHeight="1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 customHeight="1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 customHeight="1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84"/>
      <c r="K10" s="85"/>
      <c r="L10" s="85"/>
      <c r="M10" s="85"/>
      <c r="N10" s="85"/>
      <c r="O10" s="85"/>
    </row>
    <row r="11" spans="1:15" ht="39" thickBot="1">
      <c r="A11" s="29">
        <v>341</v>
      </c>
      <c r="B11" s="25" t="s">
        <v>132</v>
      </c>
      <c r="C11" s="25">
        <v>200</v>
      </c>
      <c r="D11" s="47">
        <v>6.2</v>
      </c>
      <c r="E11" s="25">
        <v>4.7</v>
      </c>
      <c r="F11" s="25">
        <v>39.5</v>
      </c>
      <c r="G11" s="25">
        <v>225.1</v>
      </c>
      <c r="H11" s="27">
        <v>0.15</v>
      </c>
      <c r="I11" s="27">
        <v>0</v>
      </c>
      <c r="J11" s="53">
        <v>0</v>
      </c>
      <c r="K11" s="36">
        <v>0.9</v>
      </c>
      <c r="L11" s="86">
        <v>23</v>
      </c>
      <c r="M11" s="86">
        <v>82</v>
      </c>
      <c r="N11" s="86">
        <v>15.7</v>
      </c>
      <c r="O11" s="87">
        <v>1.95</v>
      </c>
    </row>
    <row r="12" spans="1:15" ht="26.25" thickBot="1">
      <c r="A12" s="29">
        <v>418</v>
      </c>
      <c r="B12" s="25" t="s">
        <v>17</v>
      </c>
      <c r="C12" s="25">
        <v>200</v>
      </c>
      <c r="D12" s="47">
        <v>3.8</v>
      </c>
      <c r="E12" s="25">
        <v>3.6</v>
      </c>
      <c r="F12" s="25">
        <v>19.5</v>
      </c>
      <c r="G12" s="25">
        <v>243.7</v>
      </c>
      <c r="H12" s="25">
        <v>0.24</v>
      </c>
      <c r="I12" s="27">
        <v>0.6</v>
      </c>
      <c r="J12" s="53">
        <v>0</v>
      </c>
      <c r="K12" s="36">
        <v>0</v>
      </c>
      <c r="L12" s="86">
        <v>168.64</v>
      </c>
      <c r="M12" s="86">
        <v>114.8</v>
      </c>
      <c r="N12" s="86">
        <v>30</v>
      </c>
      <c r="O12" s="87">
        <v>1.96</v>
      </c>
    </row>
    <row r="13" spans="1:15" ht="13.5" thickBot="1">
      <c r="A13" s="31">
        <v>13</v>
      </c>
      <c r="B13" s="42" t="s">
        <v>47</v>
      </c>
      <c r="C13" s="4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26.25" thickBot="1">
      <c r="A14" s="29">
        <v>18</v>
      </c>
      <c r="B14" s="25" t="s">
        <v>18</v>
      </c>
      <c r="C14" s="25">
        <v>40</v>
      </c>
      <c r="D14" s="47">
        <v>6</v>
      </c>
      <c r="E14" s="25">
        <v>0.6</v>
      </c>
      <c r="F14" s="25">
        <v>29.32</v>
      </c>
      <c r="G14" s="25">
        <v>213</v>
      </c>
      <c r="H14" s="27">
        <v>0</v>
      </c>
      <c r="I14" s="27">
        <v>0</v>
      </c>
      <c r="J14" s="53">
        <v>0</v>
      </c>
      <c r="K14" s="36">
        <v>0.3</v>
      </c>
      <c r="L14" s="86">
        <v>94</v>
      </c>
      <c r="M14" s="86">
        <v>168</v>
      </c>
      <c r="N14" s="86">
        <v>13.2</v>
      </c>
      <c r="O14" s="88">
        <v>0.44</v>
      </c>
    </row>
    <row r="15" spans="1:15" ht="16.5" thickBot="1">
      <c r="A15" s="29"/>
      <c r="B15" s="25" t="s">
        <v>19</v>
      </c>
      <c r="C15" s="25">
        <v>150</v>
      </c>
      <c r="D15" s="47">
        <v>1.35</v>
      </c>
      <c r="E15" s="25">
        <v>0.4</v>
      </c>
      <c r="F15" s="25">
        <v>32.2</v>
      </c>
      <c r="G15" s="25">
        <v>133.5</v>
      </c>
      <c r="H15" s="27">
        <v>0.06</v>
      </c>
      <c r="I15" s="27">
        <v>20</v>
      </c>
      <c r="J15" s="53">
        <v>0.1</v>
      </c>
      <c r="K15" s="36">
        <v>0.3</v>
      </c>
      <c r="L15" s="86">
        <v>65</v>
      </c>
      <c r="M15" s="86">
        <v>120</v>
      </c>
      <c r="N15" s="86">
        <v>15</v>
      </c>
      <c r="O15" s="88">
        <v>0.1</v>
      </c>
    </row>
    <row r="16" spans="1:15" ht="18" customHeight="1" thickBot="1">
      <c r="A16" s="50"/>
      <c r="B16" s="56" t="s">
        <v>20</v>
      </c>
      <c r="C16" s="30">
        <f aca="true" t="shared" si="0" ref="C16:O16">SUM(C11:C15)</f>
        <v>600</v>
      </c>
      <c r="D16" s="30">
        <f t="shared" si="0"/>
        <v>17.43</v>
      </c>
      <c r="E16" s="30">
        <f t="shared" si="0"/>
        <v>16.55</v>
      </c>
      <c r="F16" s="30">
        <f t="shared" si="0"/>
        <v>120.52</v>
      </c>
      <c r="G16" s="30">
        <f t="shared" si="0"/>
        <v>881.3</v>
      </c>
      <c r="H16" s="30">
        <f t="shared" si="0"/>
        <v>0.6500000000000001</v>
      </c>
      <c r="I16" s="30">
        <f t="shared" si="0"/>
        <v>20.6</v>
      </c>
      <c r="J16" s="30">
        <f t="shared" si="0"/>
        <v>0.5</v>
      </c>
      <c r="K16" s="30">
        <f t="shared" si="0"/>
        <v>1.6</v>
      </c>
      <c r="L16" s="30">
        <f t="shared" si="0"/>
        <v>414.64</v>
      </c>
      <c r="M16" s="30">
        <f t="shared" si="0"/>
        <v>514.8</v>
      </c>
      <c r="N16" s="30">
        <f t="shared" si="0"/>
        <v>74.4</v>
      </c>
      <c r="O16" s="30">
        <f t="shared" si="0"/>
        <v>4.45</v>
      </c>
    </row>
    <row r="17" spans="1:15" ht="21.75" customHeight="1" thickBot="1">
      <c r="A17" s="29"/>
      <c r="B17" s="75" t="s">
        <v>21</v>
      </c>
      <c r="C17" s="25"/>
      <c r="D17" s="47"/>
      <c r="E17" s="25"/>
      <c r="F17" s="25"/>
      <c r="G17" s="25"/>
      <c r="H17" s="27"/>
      <c r="I17" s="27"/>
      <c r="J17" s="27"/>
      <c r="K17" s="27"/>
      <c r="L17" s="27"/>
      <c r="M17" s="27"/>
      <c r="N17" s="53"/>
      <c r="O17" s="55"/>
    </row>
    <row r="18" spans="1:15" ht="39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5.75" thickBot="1">
      <c r="A19" s="29">
        <v>102</v>
      </c>
      <c r="B19" s="25" t="s">
        <v>22</v>
      </c>
      <c r="C19" s="81">
        <v>300</v>
      </c>
      <c r="D19" s="82">
        <v>10</v>
      </c>
      <c r="E19" s="81">
        <v>11.35</v>
      </c>
      <c r="F19" s="81">
        <v>39.85</v>
      </c>
      <c r="G19" s="81">
        <v>343.5</v>
      </c>
      <c r="H19" s="83">
        <v>0.15</v>
      </c>
      <c r="I19" s="83">
        <v>3.1</v>
      </c>
      <c r="J19" s="83">
        <v>0</v>
      </c>
      <c r="K19" s="83">
        <v>1.25</v>
      </c>
      <c r="L19" s="83">
        <v>102.5</v>
      </c>
      <c r="M19" s="83">
        <v>165.9</v>
      </c>
      <c r="N19" s="89">
        <v>57.5</v>
      </c>
      <c r="O19" s="90">
        <v>2.45</v>
      </c>
    </row>
    <row r="20" spans="1:15" ht="26.25" thickBot="1">
      <c r="A20" s="29">
        <v>268</v>
      </c>
      <c r="B20" s="25" t="s">
        <v>23</v>
      </c>
      <c r="C20" s="81">
        <v>100</v>
      </c>
      <c r="D20" s="82">
        <v>12.88</v>
      </c>
      <c r="E20" s="81">
        <v>22.32</v>
      </c>
      <c r="F20" s="81">
        <v>40.56</v>
      </c>
      <c r="G20" s="81">
        <v>316.8</v>
      </c>
      <c r="H20" s="83">
        <v>0.28</v>
      </c>
      <c r="I20" s="83">
        <v>0.4</v>
      </c>
      <c r="J20" s="83">
        <v>0.36</v>
      </c>
      <c r="K20" s="83">
        <v>3.1</v>
      </c>
      <c r="L20" s="83">
        <v>110.13</v>
      </c>
      <c r="M20" s="83">
        <v>199.13</v>
      </c>
      <c r="N20" s="89">
        <v>46.3</v>
      </c>
      <c r="O20" s="90">
        <v>2.18</v>
      </c>
    </row>
    <row r="21" spans="1:15" ht="16.5" thickBot="1">
      <c r="A21" s="29">
        <v>309</v>
      </c>
      <c r="B21" s="25" t="s">
        <v>24</v>
      </c>
      <c r="C21" s="81">
        <v>200</v>
      </c>
      <c r="D21" s="82">
        <v>5.1</v>
      </c>
      <c r="E21" s="81">
        <v>15.61</v>
      </c>
      <c r="F21" s="81">
        <v>41.75</v>
      </c>
      <c r="G21" s="81">
        <v>256.5</v>
      </c>
      <c r="H21" s="83">
        <v>0.1</v>
      </c>
      <c r="I21" s="83">
        <v>6.2</v>
      </c>
      <c r="J21" s="83">
        <v>0</v>
      </c>
      <c r="K21" s="83">
        <v>3.09</v>
      </c>
      <c r="L21" s="83">
        <v>70.35</v>
      </c>
      <c r="M21" s="83">
        <v>202.89</v>
      </c>
      <c r="N21" s="89">
        <v>13.98</v>
      </c>
      <c r="O21" s="88">
        <v>2</v>
      </c>
    </row>
    <row r="22" spans="1:15" ht="26.25" thickBot="1">
      <c r="A22" s="29">
        <v>342</v>
      </c>
      <c r="B22" s="25" t="s">
        <v>25</v>
      </c>
      <c r="C22" s="81">
        <v>200</v>
      </c>
      <c r="D22" s="82">
        <v>0.16</v>
      </c>
      <c r="E22" s="81">
        <v>0</v>
      </c>
      <c r="F22" s="81">
        <v>78.34</v>
      </c>
      <c r="G22" s="81" t="s">
        <v>26</v>
      </c>
      <c r="H22" s="83">
        <v>0.01</v>
      </c>
      <c r="I22" s="83">
        <v>18</v>
      </c>
      <c r="J22" s="83">
        <v>0</v>
      </c>
      <c r="K22" s="83">
        <v>0</v>
      </c>
      <c r="L22" s="83">
        <v>64</v>
      </c>
      <c r="M22" s="83">
        <v>104.3</v>
      </c>
      <c r="N22" s="89">
        <v>3.6</v>
      </c>
      <c r="O22" s="90">
        <v>0.88</v>
      </c>
    </row>
    <row r="23" spans="1:15" ht="13.5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9" t="s">
        <v>29</v>
      </c>
      <c r="B24" s="25" t="s">
        <v>30</v>
      </c>
      <c r="C24" s="25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62" t="s">
        <v>118</v>
      </c>
      <c r="C25" s="30">
        <f>SUM(C18:C24)</f>
        <v>980</v>
      </c>
      <c r="D25" s="30">
        <f aca="true" t="shared" si="1" ref="D25:O25">SUM(D18:D24)</f>
        <v>34.31999999999999</v>
      </c>
      <c r="E25" s="30">
        <f t="shared" si="1"/>
        <v>60.24999999999999</v>
      </c>
      <c r="F25" s="30">
        <f t="shared" si="1"/>
        <v>226.75000000000003</v>
      </c>
      <c r="G25" s="30">
        <v>1574</v>
      </c>
      <c r="H25" s="30">
        <f t="shared" si="1"/>
        <v>0.7900000000000001</v>
      </c>
      <c r="I25" s="30">
        <f t="shared" si="1"/>
        <v>38.24</v>
      </c>
      <c r="J25" s="30">
        <f t="shared" si="1"/>
        <v>0.45999999999999996</v>
      </c>
      <c r="K25" s="30">
        <f t="shared" si="1"/>
        <v>12.5</v>
      </c>
      <c r="L25" s="30">
        <f t="shared" si="1"/>
        <v>554.18</v>
      </c>
      <c r="M25" s="30">
        <f t="shared" si="1"/>
        <v>1055.4399999999998</v>
      </c>
      <c r="N25" s="30">
        <f t="shared" si="1"/>
        <v>195.99999999999997</v>
      </c>
      <c r="O25" s="30">
        <f t="shared" si="1"/>
        <v>12.670000000000002</v>
      </c>
    </row>
    <row r="26" spans="1:15" ht="13.5" thickBot="1">
      <c r="A26" s="50"/>
      <c r="B26" s="30" t="s">
        <v>63</v>
      </c>
      <c r="C26" s="30">
        <f>SUM(C16,C25)</f>
        <v>1580</v>
      </c>
      <c r="D26" s="30">
        <f aca="true" t="shared" si="2" ref="D26:O26">SUM(D16,D25)</f>
        <v>51.74999999999999</v>
      </c>
      <c r="E26" s="30">
        <f t="shared" si="2"/>
        <v>76.8</v>
      </c>
      <c r="F26" s="30">
        <f t="shared" si="2"/>
        <v>347.27000000000004</v>
      </c>
      <c r="G26" s="30">
        <v>2713</v>
      </c>
      <c r="H26" s="30">
        <f t="shared" si="2"/>
        <v>1.4400000000000004</v>
      </c>
      <c r="I26" s="30">
        <f t="shared" si="2"/>
        <v>58.84</v>
      </c>
      <c r="J26" s="30">
        <f t="shared" si="2"/>
        <v>0.96</v>
      </c>
      <c r="K26" s="30">
        <f t="shared" si="2"/>
        <v>14.1</v>
      </c>
      <c r="L26" s="30">
        <f t="shared" si="2"/>
        <v>968.8199999999999</v>
      </c>
      <c r="M26" s="30">
        <f t="shared" si="2"/>
        <v>1570.2399999999998</v>
      </c>
      <c r="N26" s="30">
        <f t="shared" si="2"/>
        <v>270.4</v>
      </c>
      <c r="O26" s="30">
        <f t="shared" si="2"/>
        <v>17.12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D12" sqref="D12:O12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96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>
      <c r="A11" s="35">
        <v>195</v>
      </c>
      <c r="B11" s="35" t="s">
        <v>44</v>
      </c>
      <c r="C11" s="35">
        <v>250</v>
      </c>
      <c r="D11" s="35">
        <v>12</v>
      </c>
      <c r="E11" s="35">
        <v>16</v>
      </c>
      <c r="F11" s="35">
        <v>32</v>
      </c>
      <c r="G11" s="35">
        <v>296</v>
      </c>
      <c r="H11" s="35">
        <v>0.2</v>
      </c>
      <c r="I11" s="35">
        <v>8</v>
      </c>
      <c r="J11" s="35">
        <v>0.014</v>
      </c>
      <c r="K11" s="35">
        <v>0.6</v>
      </c>
      <c r="L11" s="35">
        <v>183.7</v>
      </c>
      <c r="M11" s="35">
        <v>171.1</v>
      </c>
      <c r="N11" s="35">
        <v>21.64</v>
      </c>
      <c r="O11" s="35">
        <v>1.1</v>
      </c>
    </row>
    <row r="12" spans="1:15" ht="13.5" thickBot="1">
      <c r="A12" s="29">
        <v>13</v>
      </c>
      <c r="B12" s="25" t="s">
        <v>47</v>
      </c>
      <c r="C12" s="25">
        <v>10</v>
      </c>
      <c r="D12" s="42">
        <v>0.08</v>
      </c>
      <c r="E12" s="107">
        <v>7.25</v>
      </c>
      <c r="F12" s="42" t="s">
        <v>142</v>
      </c>
      <c r="G12" s="42">
        <v>66</v>
      </c>
      <c r="H12" s="42">
        <v>0.2</v>
      </c>
      <c r="I12" s="42">
        <v>0</v>
      </c>
      <c r="J12" s="42">
        <v>0.4</v>
      </c>
      <c r="K12" s="42">
        <v>0.1</v>
      </c>
      <c r="L12" s="42">
        <v>64</v>
      </c>
      <c r="M12" s="42">
        <v>30</v>
      </c>
      <c r="N12" s="43">
        <v>0.5</v>
      </c>
      <c r="O12" s="42">
        <v>0</v>
      </c>
    </row>
    <row r="13" spans="1:15" ht="26.25" thickBot="1">
      <c r="A13" s="29">
        <v>415</v>
      </c>
      <c r="B13" s="25" t="s">
        <v>35</v>
      </c>
      <c r="C13" s="25">
        <v>200</v>
      </c>
      <c r="D13" s="25">
        <v>3.6</v>
      </c>
      <c r="E13" s="25">
        <v>3.4</v>
      </c>
      <c r="F13" s="25">
        <v>12.4</v>
      </c>
      <c r="G13" s="25">
        <v>244.1</v>
      </c>
      <c r="H13" s="25">
        <v>0</v>
      </c>
      <c r="I13" s="25">
        <v>0.5</v>
      </c>
      <c r="J13" s="25">
        <v>0.01</v>
      </c>
      <c r="K13" s="25">
        <v>0</v>
      </c>
      <c r="L13" s="25">
        <v>105.4</v>
      </c>
      <c r="M13" s="25">
        <v>104.5</v>
      </c>
      <c r="N13" s="25">
        <v>12.4</v>
      </c>
      <c r="O13" s="25">
        <v>1</v>
      </c>
    </row>
    <row r="14" spans="1:15" ht="26.25" thickBot="1">
      <c r="A14" s="29">
        <v>18</v>
      </c>
      <c r="B14" s="25" t="s">
        <v>18</v>
      </c>
      <c r="C14" s="25">
        <v>40</v>
      </c>
      <c r="D14" s="25">
        <v>3</v>
      </c>
      <c r="E14" s="25">
        <v>1.2</v>
      </c>
      <c r="F14" s="25">
        <v>29.32</v>
      </c>
      <c r="G14" s="25">
        <v>213</v>
      </c>
      <c r="H14" s="25">
        <v>0.09</v>
      </c>
      <c r="I14" s="25">
        <v>0</v>
      </c>
      <c r="J14" s="25">
        <v>0.03</v>
      </c>
      <c r="K14" s="25">
        <v>0.7</v>
      </c>
      <c r="L14" s="25">
        <v>168</v>
      </c>
      <c r="M14" s="25">
        <v>168</v>
      </c>
      <c r="N14" s="25">
        <v>5.2</v>
      </c>
      <c r="O14" s="25">
        <v>0.5</v>
      </c>
    </row>
    <row r="15" spans="1:15" ht="13.5" thickBot="1">
      <c r="A15" s="29"/>
      <c r="B15" s="25" t="s">
        <v>19</v>
      </c>
      <c r="C15" s="25">
        <v>150</v>
      </c>
      <c r="D15" s="25">
        <v>0.2</v>
      </c>
      <c r="E15" s="25">
        <v>0.4</v>
      </c>
      <c r="F15" s="25">
        <v>42.2</v>
      </c>
      <c r="G15" s="25">
        <v>151.5</v>
      </c>
      <c r="H15" s="25">
        <v>0.06</v>
      </c>
      <c r="I15" s="25">
        <v>20.35</v>
      </c>
      <c r="J15" s="25">
        <v>0</v>
      </c>
      <c r="K15" s="25">
        <v>1.5</v>
      </c>
      <c r="L15" s="25">
        <v>115.3</v>
      </c>
      <c r="M15" s="25">
        <v>120.6</v>
      </c>
      <c r="N15" s="25">
        <v>22.6</v>
      </c>
      <c r="O15" s="25">
        <v>6.3</v>
      </c>
    </row>
    <row r="16" spans="1:15" ht="13.5" thickBot="1">
      <c r="A16" s="50"/>
      <c r="B16" s="79" t="s">
        <v>63</v>
      </c>
      <c r="C16" s="45">
        <f>SUM(C11:C15)</f>
        <v>650</v>
      </c>
      <c r="D16" s="45">
        <f aca="true" t="shared" si="0" ref="D16:O16">SUM(D11:D15)</f>
        <v>18.88</v>
      </c>
      <c r="E16" s="45">
        <f t="shared" si="0"/>
        <v>28.249999999999996</v>
      </c>
      <c r="F16" s="45">
        <f t="shared" si="0"/>
        <v>115.92</v>
      </c>
      <c r="G16" s="45">
        <v>1214.94</v>
      </c>
      <c r="H16" s="45">
        <f t="shared" si="0"/>
        <v>0.55</v>
      </c>
      <c r="I16" s="45">
        <f t="shared" si="0"/>
        <v>28.85</v>
      </c>
      <c r="J16" s="45">
        <f t="shared" si="0"/>
        <v>0.45400000000000007</v>
      </c>
      <c r="K16" s="45">
        <f t="shared" si="0"/>
        <v>2.9</v>
      </c>
      <c r="L16" s="45">
        <f t="shared" si="0"/>
        <v>636.4</v>
      </c>
      <c r="M16" s="45">
        <f t="shared" si="0"/>
        <v>594.2</v>
      </c>
      <c r="N16" s="45">
        <f t="shared" si="0"/>
        <v>62.34</v>
      </c>
      <c r="O16" s="45">
        <f t="shared" si="0"/>
        <v>8.9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59</v>
      </c>
      <c r="B18" s="25" t="s">
        <v>136</v>
      </c>
      <c r="C18" s="25">
        <v>100</v>
      </c>
      <c r="D18" s="25">
        <v>1.32</v>
      </c>
      <c r="E18" s="25">
        <v>0.24</v>
      </c>
      <c r="F18" s="25">
        <v>14.52</v>
      </c>
      <c r="G18" s="25">
        <v>43.6</v>
      </c>
      <c r="H18" s="25">
        <v>0.02</v>
      </c>
      <c r="I18" s="25">
        <v>7.98</v>
      </c>
      <c r="J18" s="25">
        <v>0.28</v>
      </c>
      <c r="K18" s="25">
        <v>2.6</v>
      </c>
      <c r="L18" s="25">
        <v>59.91</v>
      </c>
      <c r="M18" s="25">
        <v>26.5</v>
      </c>
      <c r="N18" s="25">
        <v>11.48</v>
      </c>
      <c r="O18" s="25">
        <v>0.97</v>
      </c>
    </row>
    <row r="19" spans="1:15" ht="13.5" thickBot="1">
      <c r="A19" s="29">
        <v>101</v>
      </c>
      <c r="B19" s="25" t="s">
        <v>97</v>
      </c>
      <c r="C19" s="25">
        <v>300</v>
      </c>
      <c r="D19" s="25">
        <v>4.75</v>
      </c>
      <c r="E19" s="25">
        <v>20.35</v>
      </c>
      <c r="F19" s="25">
        <v>41.41</v>
      </c>
      <c r="G19" s="25">
        <v>231.75</v>
      </c>
      <c r="H19" s="25">
        <v>0.155</v>
      </c>
      <c r="I19" s="25">
        <v>19.77</v>
      </c>
      <c r="J19" s="25">
        <v>0.2</v>
      </c>
      <c r="K19" s="25">
        <v>0.82</v>
      </c>
      <c r="L19" s="25">
        <v>109.56</v>
      </c>
      <c r="M19" s="25">
        <v>280</v>
      </c>
      <c r="N19" s="25">
        <v>17.27</v>
      </c>
      <c r="O19" s="25">
        <v>0.75</v>
      </c>
    </row>
    <row r="20" spans="1:15" ht="13.5" thickBot="1">
      <c r="A20" s="29">
        <v>278</v>
      </c>
      <c r="B20" s="25" t="s">
        <v>72</v>
      </c>
      <c r="C20" s="25">
        <v>100</v>
      </c>
      <c r="D20" s="25">
        <v>12</v>
      </c>
      <c r="E20" s="25">
        <v>19.93</v>
      </c>
      <c r="F20" s="25">
        <v>25.87</v>
      </c>
      <c r="G20" s="25">
        <v>278.12</v>
      </c>
      <c r="H20" s="25">
        <v>0.25</v>
      </c>
      <c r="I20" s="25">
        <v>12.5</v>
      </c>
      <c r="J20" s="25">
        <v>0.018</v>
      </c>
      <c r="K20" s="25">
        <v>1.5</v>
      </c>
      <c r="L20" s="25">
        <v>30.43</v>
      </c>
      <c r="M20" s="25">
        <v>132.4</v>
      </c>
      <c r="N20" s="25">
        <v>57.23</v>
      </c>
      <c r="O20" s="25">
        <v>1.4</v>
      </c>
    </row>
    <row r="21" spans="1:15" ht="25.5">
      <c r="A21" s="51">
        <v>302</v>
      </c>
      <c r="B21" s="51" t="s">
        <v>98</v>
      </c>
      <c r="C21" s="51">
        <v>200</v>
      </c>
      <c r="D21" s="51">
        <v>12.98</v>
      </c>
      <c r="E21" s="51">
        <v>7.09</v>
      </c>
      <c r="F21" s="51">
        <v>69.74</v>
      </c>
      <c r="G21" s="51">
        <v>281.9</v>
      </c>
      <c r="H21" s="51">
        <v>0.36</v>
      </c>
      <c r="I21" s="51">
        <v>0</v>
      </c>
      <c r="J21" s="51">
        <v>0</v>
      </c>
      <c r="K21" s="51">
        <v>0.8</v>
      </c>
      <c r="L21" s="51">
        <v>59.7</v>
      </c>
      <c r="M21" s="51">
        <v>209.48</v>
      </c>
      <c r="N21" s="51">
        <v>107.36</v>
      </c>
      <c r="O21" s="33">
        <v>1.5</v>
      </c>
    </row>
    <row r="22" spans="1:15" ht="26.25" thickBot="1">
      <c r="A22" s="29">
        <v>349</v>
      </c>
      <c r="B22" s="25" t="s">
        <v>91</v>
      </c>
      <c r="C22" s="25">
        <v>200</v>
      </c>
      <c r="D22" s="25">
        <v>1.16</v>
      </c>
      <c r="E22" s="25">
        <v>0</v>
      </c>
      <c r="F22" s="25">
        <v>34.26</v>
      </c>
      <c r="G22" s="25">
        <v>136.38</v>
      </c>
      <c r="H22" s="25">
        <v>0.02</v>
      </c>
      <c r="I22" s="25">
        <v>20.8</v>
      </c>
      <c r="J22" s="25">
        <v>0</v>
      </c>
      <c r="K22" s="25">
        <v>0.2</v>
      </c>
      <c r="L22" s="25">
        <v>60.84</v>
      </c>
      <c r="M22" s="25">
        <v>104.3</v>
      </c>
      <c r="N22" s="25">
        <v>7.66</v>
      </c>
      <c r="O22" s="25">
        <v>0.66</v>
      </c>
    </row>
    <row r="23" spans="1:15" ht="13.5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13.5" thickBot="1">
      <c r="A24" s="28" t="s">
        <v>27</v>
      </c>
      <c r="B24" s="33" t="s">
        <v>99</v>
      </c>
      <c r="C24" s="33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2.75">
      <c r="A25" s="54"/>
      <c r="B25" s="54" t="s">
        <v>20</v>
      </c>
      <c r="C25" s="54">
        <f>SUM(C18:C24)</f>
        <v>980</v>
      </c>
      <c r="D25" s="54">
        <f aca="true" t="shared" si="1" ref="D25:O25">SUM(D18:D24)</f>
        <v>36.83</v>
      </c>
      <c r="E25" s="54">
        <f t="shared" si="1"/>
        <v>48.489999999999995</v>
      </c>
      <c r="F25" s="54">
        <f t="shared" si="1"/>
        <v>209.17999999999998</v>
      </c>
      <c r="G25" s="54">
        <f t="shared" si="1"/>
        <v>1093.8500000000001</v>
      </c>
      <c r="H25" s="54">
        <f t="shared" si="1"/>
        <v>0.885</v>
      </c>
      <c r="I25" s="54">
        <f t="shared" si="1"/>
        <v>61.449999999999996</v>
      </c>
      <c r="J25" s="54">
        <f t="shared" si="1"/>
        <v>0.558</v>
      </c>
      <c r="K25" s="54">
        <f t="shared" si="1"/>
        <v>6.739999999999999</v>
      </c>
      <c r="L25" s="54">
        <f t="shared" si="1"/>
        <v>466.44000000000005</v>
      </c>
      <c r="M25" s="54">
        <f t="shared" si="1"/>
        <v>1062.28</v>
      </c>
      <c r="N25" s="54">
        <f t="shared" si="1"/>
        <v>257.79999999999995</v>
      </c>
      <c r="O25" s="54">
        <f t="shared" si="1"/>
        <v>8.52</v>
      </c>
    </row>
    <row r="26" spans="1:15" ht="12.75">
      <c r="A26" s="54"/>
      <c r="B26" s="54" t="s">
        <v>100</v>
      </c>
      <c r="C26" s="54">
        <f>SUM(C16,C25)</f>
        <v>1630</v>
      </c>
      <c r="D26" s="54">
        <f>SUM(D16,D25)</f>
        <v>55.709999999999994</v>
      </c>
      <c r="E26" s="54">
        <f aca="true" t="shared" si="2" ref="E26:O26">SUM(E16,E25)</f>
        <v>76.74</v>
      </c>
      <c r="F26" s="54">
        <f t="shared" si="2"/>
        <v>325.09999999999997</v>
      </c>
      <c r="G26" s="54">
        <f t="shared" si="2"/>
        <v>2308.79</v>
      </c>
      <c r="H26" s="54">
        <f t="shared" si="2"/>
        <v>1.435</v>
      </c>
      <c r="I26" s="54">
        <f t="shared" si="2"/>
        <v>90.3</v>
      </c>
      <c r="J26" s="54">
        <f t="shared" si="2"/>
        <v>1.012</v>
      </c>
      <c r="K26" s="54">
        <f t="shared" si="2"/>
        <v>9.639999999999999</v>
      </c>
      <c r="L26" s="54">
        <f t="shared" si="2"/>
        <v>1102.8400000000001</v>
      </c>
      <c r="M26" s="54">
        <f t="shared" si="2"/>
        <v>1656.48</v>
      </c>
      <c r="N26" s="54">
        <f t="shared" si="2"/>
        <v>320.14</v>
      </c>
      <c r="O26" s="54">
        <f t="shared" si="2"/>
        <v>17.42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D13" sqref="D13:O13"/>
    </sheetView>
  </sheetViews>
  <sheetFormatPr defaultColWidth="9.00390625" defaultRowHeight="12.75"/>
  <cols>
    <col min="1" max="1" width="6.125" style="0" customWidth="1"/>
    <col min="2" max="2" width="21.25390625" style="0" customWidth="1"/>
  </cols>
  <sheetData>
    <row r="2" spans="2:16" ht="18.75">
      <c r="B2" s="111" t="s">
        <v>125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127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09"/>
      <c r="D10" s="1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35">
        <v>192</v>
      </c>
      <c r="B11" s="34" t="s">
        <v>55</v>
      </c>
      <c r="C11" s="92">
        <v>230</v>
      </c>
      <c r="D11" s="92">
        <v>12</v>
      </c>
      <c r="E11" s="92">
        <v>15.1</v>
      </c>
      <c r="F11" s="92">
        <v>61.3</v>
      </c>
      <c r="G11" s="92">
        <v>299.4</v>
      </c>
      <c r="H11" s="34">
        <v>0.054</v>
      </c>
      <c r="I11" s="34">
        <v>0.6</v>
      </c>
      <c r="J11" s="34">
        <v>0.002</v>
      </c>
      <c r="K11" s="34">
        <v>0.18</v>
      </c>
      <c r="L11" s="34">
        <v>39.9</v>
      </c>
      <c r="M11" s="34">
        <v>187.7</v>
      </c>
      <c r="N11" s="34">
        <v>29.7</v>
      </c>
      <c r="O11" s="34">
        <v>0.154</v>
      </c>
    </row>
    <row r="12" spans="1:15" ht="26.25" thickBot="1">
      <c r="A12" s="35">
        <v>418</v>
      </c>
      <c r="B12" s="35" t="s">
        <v>17</v>
      </c>
      <c r="C12" s="32">
        <v>200</v>
      </c>
      <c r="D12" s="12">
        <v>3.8</v>
      </c>
      <c r="E12" s="12">
        <v>3.6</v>
      </c>
      <c r="F12" s="12">
        <v>19.5</v>
      </c>
      <c r="G12" s="12">
        <v>243.7</v>
      </c>
      <c r="H12" s="94">
        <v>0.05</v>
      </c>
      <c r="I12" s="94">
        <v>0.6</v>
      </c>
      <c r="J12" s="94">
        <v>0</v>
      </c>
      <c r="K12" s="94">
        <v>0</v>
      </c>
      <c r="L12" s="94">
        <v>168.64</v>
      </c>
      <c r="M12" s="94">
        <v>114.8</v>
      </c>
      <c r="N12" s="94">
        <v>20</v>
      </c>
      <c r="O12" s="94">
        <v>1.7</v>
      </c>
    </row>
    <row r="13" spans="1:15" ht="13.5" thickBot="1">
      <c r="A13" s="29">
        <v>13</v>
      </c>
      <c r="B13" s="25" t="s">
        <v>47</v>
      </c>
      <c r="C13" s="1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26.25" thickBot="1">
      <c r="A14" s="29">
        <v>18</v>
      </c>
      <c r="B14" s="25" t="s">
        <v>18</v>
      </c>
      <c r="C14" s="12">
        <v>40</v>
      </c>
      <c r="D14" s="12">
        <v>6</v>
      </c>
      <c r="E14" s="12">
        <v>3.2</v>
      </c>
      <c r="F14" s="12">
        <v>20.6</v>
      </c>
      <c r="G14" s="12">
        <v>213</v>
      </c>
      <c r="H14" s="12">
        <v>0</v>
      </c>
      <c r="I14" s="12">
        <v>0</v>
      </c>
      <c r="J14" s="12">
        <v>0</v>
      </c>
      <c r="K14" s="12">
        <v>0.7</v>
      </c>
      <c r="L14" s="12">
        <v>168</v>
      </c>
      <c r="M14" s="12">
        <v>168</v>
      </c>
      <c r="N14" s="12">
        <v>13.2</v>
      </c>
      <c r="O14" s="12">
        <v>0.5</v>
      </c>
    </row>
    <row r="15" spans="1:15" ht="13.5" thickBot="1">
      <c r="A15" s="29"/>
      <c r="B15" s="25" t="s">
        <v>19</v>
      </c>
      <c r="C15" s="12">
        <v>150</v>
      </c>
      <c r="D15" s="12">
        <v>1.35</v>
      </c>
      <c r="E15" s="12">
        <v>0.4</v>
      </c>
      <c r="F15" s="12">
        <v>57.2</v>
      </c>
      <c r="G15" s="12">
        <v>151.5</v>
      </c>
      <c r="H15" s="12">
        <v>0.06</v>
      </c>
      <c r="I15" s="12">
        <v>33.5</v>
      </c>
      <c r="J15" s="12">
        <v>0.1</v>
      </c>
      <c r="K15" s="12">
        <v>0.5</v>
      </c>
      <c r="L15" s="12">
        <v>137.64</v>
      </c>
      <c r="M15" s="12">
        <v>120.4</v>
      </c>
      <c r="N15" s="12">
        <v>40.6</v>
      </c>
      <c r="O15" s="12">
        <v>5.3</v>
      </c>
    </row>
    <row r="16" spans="1:15" ht="13.5" thickBot="1">
      <c r="A16" s="50"/>
      <c r="B16" s="30" t="s">
        <v>118</v>
      </c>
      <c r="C16" s="45">
        <f>SUM(C11:C15)</f>
        <v>630</v>
      </c>
      <c r="D16" s="45">
        <f aca="true" t="shared" si="0" ref="D16:N16">SUM(D11:D15)</f>
        <v>23.230000000000004</v>
      </c>
      <c r="E16" s="45">
        <f t="shared" si="0"/>
        <v>29.549999999999997</v>
      </c>
      <c r="F16" s="45">
        <f t="shared" si="0"/>
        <v>158.60000000000002</v>
      </c>
      <c r="G16" s="45">
        <f t="shared" si="0"/>
        <v>973.5999999999999</v>
      </c>
      <c r="H16" s="45">
        <f t="shared" si="0"/>
        <v>0.36400000000000005</v>
      </c>
      <c r="I16" s="45">
        <f t="shared" si="0"/>
        <v>34.7</v>
      </c>
      <c r="J16" s="45">
        <f t="shared" si="0"/>
        <v>0.502</v>
      </c>
      <c r="K16" s="45">
        <f t="shared" si="0"/>
        <v>1.48</v>
      </c>
      <c r="L16" s="45">
        <f t="shared" si="0"/>
        <v>578.18</v>
      </c>
      <c r="M16" s="45">
        <f t="shared" si="0"/>
        <v>620.9</v>
      </c>
      <c r="N16" s="45">
        <f t="shared" si="0"/>
        <v>104</v>
      </c>
      <c r="O16" s="45">
        <f>SUM(O11:O15)</f>
        <v>7.654</v>
      </c>
    </row>
    <row r="17" spans="1:15" ht="13.5" thickBot="1">
      <c r="A17" s="20"/>
      <c r="B17" s="14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6.25" thickBot="1">
      <c r="A18" s="29">
        <v>71</v>
      </c>
      <c r="B18" s="24" t="s">
        <v>139</v>
      </c>
      <c r="C18" s="12">
        <v>100</v>
      </c>
      <c r="D18" s="12">
        <v>0.88</v>
      </c>
      <c r="E18" s="12">
        <v>0</v>
      </c>
      <c r="F18" s="12">
        <v>4.76</v>
      </c>
      <c r="G18" s="12">
        <v>55.6</v>
      </c>
      <c r="H18" s="12">
        <v>0.1</v>
      </c>
      <c r="I18" s="94">
        <v>5.35</v>
      </c>
      <c r="J18" s="12">
        <v>0</v>
      </c>
      <c r="K18" s="12">
        <v>0.1</v>
      </c>
      <c r="L18" s="12">
        <v>19.21</v>
      </c>
      <c r="M18" s="12">
        <v>47.03</v>
      </c>
      <c r="N18" s="12">
        <v>24.8</v>
      </c>
      <c r="O18" s="12">
        <v>0.7</v>
      </c>
    </row>
    <row r="19" spans="1:15" ht="13.5" thickBot="1">
      <c r="A19" s="29">
        <v>88</v>
      </c>
      <c r="B19" s="24" t="s">
        <v>56</v>
      </c>
      <c r="C19" s="12">
        <v>300</v>
      </c>
      <c r="D19" s="99">
        <v>9</v>
      </c>
      <c r="E19" s="12">
        <v>18.2</v>
      </c>
      <c r="F19" s="12">
        <v>36.46</v>
      </c>
      <c r="G19" s="12">
        <v>360.7</v>
      </c>
      <c r="H19" s="12">
        <v>0.4</v>
      </c>
      <c r="I19" s="12">
        <v>7.31</v>
      </c>
      <c r="J19" s="12">
        <v>0.046</v>
      </c>
      <c r="K19" s="12">
        <v>3.5</v>
      </c>
      <c r="L19" s="12">
        <v>131.8</v>
      </c>
      <c r="M19" s="12">
        <v>216.2</v>
      </c>
      <c r="N19" s="12">
        <v>45.6</v>
      </c>
      <c r="O19" s="12">
        <v>0.76</v>
      </c>
    </row>
    <row r="20" spans="1:15" ht="13.5" thickBot="1">
      <c r="A20" s="29">
        <v>265</v>
      </c>
      <c r="B20" s="24" t="s">
        <v>57</v>
      </c>
      <c r="C20" s="12">
        <v>220</v>
      </c>
      <c r="D20" s="12">
        <v>19.9</v>
      </c>
      <c r="E20" s="12">
        <v>30.8</v>
      </c>
      <c r="F20" s="12">
        <v>95.6</v>
      </c>
      <c r="G20" s="12">
        <v>382.1</v>
      </c>
      <c r="H20" s="12">
        <v>0.064</v>
      </c>
      <c r="I20" s="12">
        <v>4.64</v>
      </c>
      <c r="J20" s="12">
        <v>0.31</v>
      </c>
      <c r="K20" s="12">
        <v>5.66</v>
      </c>
      <c r="L20" s="12">
        <v>65.51</v>
      </c>
      <c r="M20" s="12">
        <v>180.6</v>
      </c>
      <c r="N20" s="12">
        <v>41.9</v>
      </c>
      <c r="O20" s="12">
        <v>0.314</v>
      </c>
    </row>
    <row r="21" spans="1:15" ht="13.5" thickBot="1">
      <c r="A21" s="29">
        <v>342</v>
      </c>
      <c r="B21" s="24" t="s">
        <v>58</v>
      </c>
      <c r="C21" s="12">
        <v>200</v>
      </c>
      <c r="D21" s="12">
        <v>0.16</v>
      </c>
      <c r="E21" s="12">
        <v>0</v>
      </c>
      <c r="F21" s="12">
        <v>35</v>
      </c>
      <c r="G21" s="12">
        <v>129.8</v>
      </c>
      <c r="H21" s="12">
        <v>0.2</v>
      </c>
      <c r="I21" s="12">
        <v>18</v>
      </c>
      <c r="J21" s="12">
        <v>0</v>
      </c>
      <c r="K21" s="12">
        <v>0.5</v>
      </c>
      <c r="L21" s="12">
        <v>64</v>
      </c>
      <c r="M21" s="12">
        <v>104.73</v>
      </c>
      <c r="N21" s="12">
        <v>3.6</v>
      </c>
      <c r="O21" s="12">
        <v>0.78</v>
      </c>
    </row>
    <row r="22" spans="1:15" ht="13.5" thickBot="1">
      <c r="A22" s="26" t="s">
        <v>27</v>
      </c>
      <c r="B22" s="24" t="s">
        <v>28</v>
      </c>
      <c r="C22" s="12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13.5" thickBot="1">
      <c r="A23" s="26" t="s">
        <v>27</v>
      </c>
      <c r="B23" s="24" t="s">
        <v>30</v>
      </c>
      <c r="C23" s="12">
        <v>30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13.5" thickBot="1">
      <c r="A24" s="61"/>
      <c r="B24" s="62" t="s">
        <v>20</v>
      </c>
      <c r="C24" s="62">
        <f>SUM(C18:C23)</f>
        <v>890</v>
      </c>
      <c r="D24" s="62">
        <f>SUM(D18:D23)</f>
        <v>34.559999999999995</v>
      </c>
      <c r="E24" s="62">
        <f>SUM(E18:E23)</f>
        <v>49.879999999999995</v>
      </c>
      <c r="F24" s="62">
        <f>SUM(F18:F23)</f>
        <v>195.20000000000002</v>
      </c>
      <c r="G24" s="62">
        <v>1359.2</v>
      </c>
      <c r="H24" s="62">
        <f aca="true" t="shared" si="1" ref="H24:O24">SUM(H18:H23)</f>
        <v>0.8440000000000001</v>
      </c>
      <c r="I24" s="62">
        <f t="shared" si="1"/>
        <v>35.699999999999996</v>
      </c>
      <c r="J24" s="62">
        <f t="shared" si="1"/>
        <v>0.416</v>
      </c>
      <c r="K24" s="62">
        <f t="shared" si="1"/>
        <v>10.58</v>
      </c>
      <c r="L24" s="62">
        <f t="shared" si="1"/>
        <v>426.52000000000004</v>
      </c>
      <c r="M24" s="62">
        <f t="shared" si="1"/>
        <v>858.1600000000001</v>
      </c>
      <c r="N24" s="62">
        <f t="shared" si="1"/>
        <v>172.7</v>
      </c>
      <c r="O24" s="62">
        <f t="shared" si="1"/>
        <v>5.7940000000000005</v>
      </c>
    </row>
    <row r="25" spans="1:15" ht="13.5" thickBot="1">
      <c r="A25" s="61"/>
      <c r="B25" s="62" t="s">
        <v>63</v>
      </c>
      <c r="C25" s="62">
        <f>SUM(C16,C24)</f>
        <v>1520</v>
      </c>
      <c r="D25" s="62">
        <v>90</v>
      </c>
      <c r="E25" s="62">
        <f aca="true" t="shared" si="2" ref="E25:O25">SUM(E16,E24)</f>
        <v>79.42999999999999</v>
      </c>
      <c r="F25" s="62">
        <f t="shared" si="2"/>
        <v>353.80000000000007</v>
      </c>
      <c r="G25" s="62">
        <f t="shared" si="2"/>
        <v>2332.8</v>
      </c>
      <c r="H25" s="62">
        <f t="shared" si="2"/>
        <v>1.2080000000000002</v>
      </c>
      <c r="I25" s="62">
        <f t="shared" si="2"/>
        <v>70.4</v>
      </c>
      <c r="J25" s="62">
        <f t="shared" si="2"/>
        <v>0.9179999999999999</v>
      </c>
      <c r="K25" s="62">
        <f t="shared" si="2"/>
        <v>12.06</v>
      </c>
      <c r="L25" s="62">
        <f t="shared" si="2"/>
        <v>1004.7</v>
      </c>
      <c r="M25" s="62">
        <f t="shared" si="2"/>
        <v>1479.06</v>
      </c>
      <c r="N25" s="62">
        <f t="shared" si="2"/>
        <v>276.7</v>
      </c>
      <c r="O25" s="62">
        <f t="shared" si="2"/>
        <v>13.448</v>
      </c>
    </row>
  </sheetData>
  <sheetProtection/>
  <mergeCells count="12">
    <mergeCell ref="B2:P2"/>
    <mergeCell ref="L4:O7"/>
    <mergeCell ref="D5:D8"/>
    <mergeCell ref="E5:E8"/>
    <mergeCell ref="F5:F8"/>
    <mergeCell ref="G4:G8"/>
    <mergeCell ref="H4:K7"/>
    <mergeCell ref="A10:D10"/>
    <mergeCell ref="A4:A8"/>
    <mergeCell ref="B4:B8"/>
    <mergeCell ref="C4:C8"/>
    <mergeCell ref="D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13" sqref="D13:O13"/>
    </sheetView>
  </sheetViews>
  <sheetFormatPr defaultColWidth="9.00390625" defaultRowHeight="12.75"/>
  <cols>
    <col min="1" max="1" width="6.00390625" style="0" customWidth="1"/>
    <col min="2" max="2" width="18.625" style="0" customWidth="1"/>
  </cols>
  <sheetData>
    <row r="1" spans="2:16" ht="18.75">
      <c r="B1" s="111" t="s">
        <v>125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ht="12.75">
      <c r="A2" t="s">
        <v>138</v>
      </c>
    </row>
    <row r="3" spans="1:15" ht="12.75">
      <c r="A3" s="113" t="s">
        <v>32</v>
      </c>
      <c r="B3" s="113" t="s">
        <v>1</v>
      </c>
      <c r="C3" s="113" t="s">
        <v>2</v>
      </c>
      <c r="D3" s="116" t="s">
        <v>0</v>
      </c>
      <c r="E3" s="117"/>
      <c r="F3" s="118"/>
      <c r="G3" s="113" t="s">
        <v>33</v>
      </c>
      <c r="H3" s="119" t="s">
        <v>5</v>
      </c>
      <c r="I3" s="120"/>
      <c r="J3" s="120"/>
      <c r="K3" s="121"/>
      <c r="L3" s="128" t="s">
        <v>6</v>
      </c>
      <c r="M3" s="128"/>
      <c r="N3" s="128"/>
      <c r="O3" s="128"/>
    </row>
    <row r="4" spans="1:15" ht="12.75">
      <c r="A4" s="114"/>
      <c r="B4" s="114"/>
      <c r="C4" s="114"/>
      <c r="D4" s="113" t="s">
        <v>3</v>
      </c>
      <c r="E4" s="113" t="s">
        <v>31</v>
      </c>
      <c r="F4" s="113" t="s">
        <v>4</v>
      </c>
      <c r="G4" s="114"/>
      <c r="H4" s="122"/>
      <c r="I4" s="123"/>
      <c r="J4" s="123"/>
      <c r="K4" s="124"/>
      <c r="L4" s="128"/>
      <c r="M4" s="128"/>
      <c r="N4" s="128"/>
      <c r="O4" s="128"/>
    </row>
    <row r="5" spans="1:15" ht="12.75">
      <c r="A5" s="114"/>
      <c r="B5" s="114"/>
      <c r="C5" s="114"/>
      <c r="D5" s="114"/>
      <c r="E5" s="114"/>
      <c r="F5" s="114"/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5"/>
      <c r="I6" s="126"/>
      <c r="J6" s="126"/>
      <c r="K6" s="127"/>
      <c r="L6" s="128"/>
      <c r="M6" s="128"/>
      <c r="N6" s="128"/>
      <c r="O6" s="128"/>
    </row>
    <row r="7" spans="1:15" ht="15">
      <c r="A7" s="115"/>
      <c r="B7" s="115"/>
      <c r="C7" s="115"/>
      <c r="D7" s="115"/>
      <c r="E7" s="115"/>
      <c r="F7" s="115"/>
      <c r="G7" s="115"/>
      <c r="H7" s="17" t="s">
        <v>8</v>
      </c>
      <c r="I7" s="17" t="s">
        <v>9</v>
      </c>
      <c r="J7" s="17" t="s">
        <v>10</v>
      </c>
      <c r="K7" s="18" t="s">
        <v>11</v>
      </c>
      <c r="L7" s="17" t="s">
        <v>12</v>
      </c>
      <c r="M7" s="17" t="s">
        <v>13</v>
      </c>
      <c r="N7" s="17" t="s">
        <v>14</v>
      </c>
      <c r="O7" s="17" t="s">
        <v>15</v>
      </c>
    </row>
    <row r="8" spans="1:15" ht="15">
      <c r="A8" s="37"/>
      <c r="B8" s="38" t="s">
        <v>128</v>
      </c>
      <c r="C8" s="37"/>
      <c r="D8" s="37"/>
      <c r="E8" s="37"/>
      <c r="F8" s="37"/>
      <c r="G8" s="37"/>
      <c r="H8" s="17"/>
      <c r="I8" s="17"/>
      <c r="J8" s="17"/>
      <c r="K8" s="17"/>
      <c r="L8" s="17"/>
      <c r="M8" s="17"/>
      <c r="N8" s="17"/>
      <c r="O8" s="17"/>
    </row>
    <row r="9" spans="1:15" ht="12.75">
      <c r="A9" s="108" t="s">
        <v>16</v>
      </c>
      <c r="B9" s="109"/>
      <c r="C9" s="11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35">
        <v>202</v>
      </c>
      <c r="B10" s="35" t="s">
        <v>85</v>
      </c>
      <c r="C10" s="35">
        <v>230</v>
      </c>
      <c r="D10" s="35">
        <v>8.5</v>
      </c>
      <c r="E10" s="35">
        <v>9.2</v>
      </c>
      <c r="F10" s="35">
        <v>65.8</v>
      </c>
      <c r="G10" s="49">
        <v>250.1</v>
      </c>
      <c r="H10" s="35">
        <v>0.17</v>
      </c>
      <c r="I10" s="35">
        <v>0.9</v>
      </c>
      <c r="J10" s="35">
        <v>0</v>
      </c>
      <c r="K10" s="35">
        <v>0</v>
      </c>
      <c r="L10" s="35">
        <v>162</v>
      </c>
      <c r="M10" s="35">
        <v>121</v>
      </c>
      <c r="N10" s="35">
        <v>42.7</v>
      </c>
      <c r="O10" s="35">
        <v>1</v>
      </c>
    </row>
    <row r="11" spans="1:15" ht="13.5" thickBot="1">
      <c r="A11" s="29"/>
      <c r="B11" s="25" t="s">
        <v>126</v>
      </c>
      <c r="C11" s="25">
        <v>50</v>
      </c>
      <c r="D11" s="25">
        <v>3.84</v>
      </c>
      <c r="E11" s="25">
        <v>3.68</v>
      </c>
      <c r="F11" s="25">
        <v>29.41</v>
      </c>
      <c r="G11" s="47">
        <v>166.08</v>
      </c>
      <c r="H11" s="25">
        <v>0.04</v>
      </c>
      <c r="I11" s="25">
        <v>0</v>
      </c>
      <c r="J11" s="25">
        <v>0.03</v>
      </c>
      <c r="K11" s="25">
        <v>0.9</v>
      </c>
      <c r="L11" s="25">
        <v>55.2</v>
      </c>
      <c r="M11" s="25">
        <v>194.1</v>
      </c>
      <c r="N11" s="25">
        <v>5</v>
      </c>
      <c r="O11" s="25">
        <v>0.4</v>
      </c>
    </row>
    <row r="12" spans="1:15" ht="13.5" thickBot="1">
      <c r="A12" s="29">
        <v>2</v>
      </c>
      <c r="B12" s="25" t="s">
        <v>86</v>
      </c>
      <c r="C12" s="25">
        <v>200</v>
      </c>
      <c r="D12" s="25">
        <v>6.56</v>
      </c>
      <c r="E12" s="25">
        <v>6.4</v>
      </c>
      <c r="F12" s="25">
        <v>126</v>
      </c>
      <c r="G12" s="47">
        <v>119.2</v>
      </c>
      <c r="H12" s="25">
        <v>0</v>
      </c>
      <c r="I12" s="25">
        <v>1.2</v>
      </c>
      <c r="J12" s="25">
        <v>0.03</v>
      </c>
      <c r="K12" s="25">
        <v>0</v>
      </c>
      <c r="L12" s="25">
        <v>238</v>
      </c>
      <c r="M12" s="25">
        <v>182</v>
      </c>
      <c r="N12" s="25">
        <v>28</v>
      </c>
      <c r="O12" s="25">
        <v>0.7</v>
      </c>
    </row>
    <row r="13" spans="1:15" ht="13.5" thickBot="1">
      <c r="A13" s="29">
        <v>13</v>
      </c>
      <c r="B13" s="25" t="s">
        <v>47</v>
      </c>
      <c r="C13" s="1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13.5" thickBot="1">
      <c r="A14" s="29"/>
      <c r="B14" s="25" t="s">
        <v>19</v>
      </c>
      <c r="C14" s="25">
        <v>130</v>
      </c>
      <c r="D14" s="25">
        <v>1.35</v>
      </c>
      <c r="E14" s="25">
        <v>0.4</v>
      </c>
      <c r="F14" s="25">
        <v>18.8</v>
      </c>
      <c r="G14" s="47">
        <v>151.5</v>
      </c>
      <c r="H14" s="25">
        <v>0.06</v>
      </c>
      <c r="I14" s="25">
        <v>27</v>
      </c>
      <c r="J14" s="25">
        <v>0.03</v>
      </c>
      <c r="K14" s="25">
        <v>3.4</v>
      </c>
      <c r="L14" s="25">
        <v>31.5</v>
      </c>
      <c r="M14" s="25">
        <v>120.6</v>
      </c>
      <c r="N14" s="25">
        <v>37.6</v>
      </c>
      <c r="O14" s="25">
        <v>6</v>
      </c>
    </row>
    <row r="15" spans="1:15" ht="13.5" thickBot="1">
      <c r="A15" s="50"/>
      <c r="B15" s="30" t="s">
        <v>20</v>
      </c>
      <c r="C15" s="45">
        <f aca="true" t="shared" si="0" ref="C15:O15">SUM(C10:C14)</f>
        <v>620</v>
      </c>
      <c r="D15" s="45">
        <f t="shared" si="0"/>
        <v>20.33</v>
      </c>
      <c r="E15" s="45">
        <f t="shared" si="0"/>
        <v>26.93</v>
      </c>
      <c r="F15" s="45">
        <f t="shared" si="0"/>
        <v>240.01</v>
      </c>
      <c r="G15" s="45">
        <f t="shared" si="0"/>
        <v>752.88</v>
      </c>
      <c r="H15" s="45">
        <f t="shared" si="0"/>
        <v>0.47000000000000003</v>
      </c>
      <c r="I15" s="45">
        <f t="shared" si="0"/>
        <v>29.1</v>
      </c>
      <c r="J15" s="45">
        <f t="shared" si="0"/>
        <v>0.49</v>
      </c>
      <c r="K15" s="45">
        <f t="shared" si="0"/>
        <v>4.4</v>
      </c>
      <c r="L15" s="45">
        <f t="shared" si="0"/>
        <v>550.7</v>
      </c>
      <c r="M15" s="45">
        <f t="shared" si="0"/>
        <v>647.7</v>
      </c>
      <c r="N15" s="45">
        <f t="shared" si="0"/>
        <v>113.80000000000001</v>
      </c>
      <c r="O15" s="45">
        <f t="shared" si="0"/>
        <v>8.1</v>
      </c>
    </row>
    <row r="16" spans="1:15" ht="13.5" thickBot="1">
      <c r="A16" s="29"/>
      <c r="B16" s="75" t="s">
        <v>21</v>
      </c>
      <c r="C16" s="25"/>
      <c r="D16" s="25"/>
      <c r="E16" s="25"/>
      <c r="F16" s="25"/>
      <c r="G16" s="47"/>
      <c r="H16" s="25"/>
      <c r="I16" s="25"/>
      <c r="J16" s="25"/>
      <c r="K16" s="25"/>
      <c r="L16" s="25"/>
      <c r="M16" s="25"/>
      <c r="N16" s="25"/>
      <c r="O16" s="25"/>
    </row>
    <row r="17" spans="1:15" ht="13.5" thickBot="1">
      <c r="A17" s="29">
        <v>49</v>
      </c>
      <c r="B17" s="25" t="s">
        <v>87</v>
      </c>
      <c r="C17" s="25">
        <v>100</v>
      </c>
      <c r="D17" s="25">
        <v>1.5</v>
      </c>
      <c r="E17" s="25">
        <v>0.9</v>
      </c>
      <c r="F17" s="25">
        <v>3</v>
      </c>
      <c r="G17" s="25">
        <v>100.6</v>
      </c>
      <c r="H17" s="25">
        <v>0.096</v>
      </c>
      <c r="I17" s="25">
        <v>17.1</v>
      </c>
      <c r="J17" s="25">
        <v>0.2</v>
      </c>
      <c r="K17" s="25">
        <v>3.8</v>
      </c>
      <c r="L17" s="25">
        <v>50.4</v>
      </c>
      <c r="M17" s="25">
        <v>92</v>
      </c>
      <c r="N17" s="25">
        <v>32</v>
      </c>
      <c r="O17" s="25">
        <v>0.07</v>
      </c>
    </row>
    <row r="18" spans="1:15" ht="26.25" thickBot="1">
      <c r="A18" s="29">
        <v>82</v>
      </c>
      <c r="B18" s="104" t="s">
        <v>137</v>
      </c>
      <c r="C18" s="25">
        <v>300</v>
      </c>
      <c r="D18" s="25">
        <v>13.14</v>
      </c>
      <c r="E18" s="25">
        <v>24.52</v>
      </c>
      <c r="F18" s="25">
        <v>17.78</v>
      </c>
      <c r="G18" s="25">
        <v>373.14</v>
      </c>
      <c r="H18" s="25">
        <v>0.081</v>
      </c>
      <c r="I18" s="25">
        <v>0.96</v>
      </c>
      <c r="J18" s="25">
        <v>0.05</v>
      </c>
      <c r="K18" s="25">
        <v>0.092</v>
      </c>
      <c r="L18" s="25">
        <v>99.2</v>
      </c>
      <c r="M18" s="25">
        <v>60.78</v>
      </c>
      <c r="N18" s="25">
        <v>19.5</v>
      </c>
      <c r="O18" s="25">
        <v>1.95</v>
      </c>
    </row>
    <row r="19" spans="1:15" ht="26.25" thickBot="1">
      <c r="A19" s="31">
        <v>401</v>
      </c>
      <c r="B19" s="25" t="s">
        <v>133</v>
      </c>
      <c r="C19" s="42">
        <v>100</v>
      </c>
      <c r="D19" s="105">
        <v>14</v>
      </c>
      <c r="E19" s="42">
        <v>20.75</v>
      </c>
      <c r="F19" s="42">
        <v>4.9</v>
      </c>
      <c r="G19" s="42">
        <v>264</v>
      </c>
      <c r="H19" s="42">
        <v>0.31</v>
      </c>
      <c r="I19" s="42">
        <v>2.4</v>
      </c>
      <c r="J19" s="42">
        <v>0</v>
      </c>
      <c r="K19" s="42">
        <v>4.7</v>
      </c>
      <c r="L19" s="42">
        <v>12.3</v>
      </c>
      <c r="M19" s="42">
        <v>6.1</v>
      </c>
      <c r="N19" s="42">
        <v>16.4</v>
      </c>
      <c r="O19" s="42">
        <v>0.29</v>
      </c>
    </row>
    <row r="20" spans="1:15" ht="26.25" thickBot="1">
      <c r="A20" s="29">
        <v>309</v>
      </c>
      <c r="B20" s="25" t="s">
        <v>90</v>
      </c>
      <c r="C20" s="25">
        <v>200</v>
      </c>
      <c r="D20" s="25">
        <v>2</v>
      </c>
      <c r="E20" s="25">
        <v>4.7</v>
      </c>
      <c r="F20" s="25">
        <v>21.03</v>
      </c>
      <c r="G20" s="25">
        <v>196</v>
      </c>
      <c r="H20" s="25">
        <v>0.2</v>
      </c>
      <c r="I20" s="25">
        <v>0</v>
      </c>
      <c r="J20" s="25">
        <v>0</v>
      </c>
      <c r="K20" s="25">
        <v>0.9</v>
      </c>
      <c r="L20" s="25">
        <v>53</v>
      </c>
      <c r="M20" s="25">
        <v>45.58</v>
      </c>
      <c r="N20" s="25">
        <v>9.98</v>
      </c>
      <c r="O20" s="25">
        <v>1</v>
      </c>
    </row>
    <row r="21" spans="1:15" ht="26.25" thickBot="1">
      <c r="A21" s="29">
        <v>349</v>
      </c>
      <c r="B21" s="25" t="s">
        <v>91</v>
      </c>
      <c r="C21" s="25">
        <v>200</v>
      </c>
      <c r="D21" s="25">
        <v>1.16</v>
      </c>
      <c r="E21" s="25">
        <v>0</v>
      </c>
      <c r="F21" s="25">
        <v>34.26</v>
      </c>
      <c r="G21" s="25">
        <v>146.08</v>
      </c>
      <c r="H21" s="25">
        <v>0.02</v>
      </c>
      <c r="I21" s="25">
        <v>22.2</v>
      </c>
      <c r="J21" s="25">
        <v>0</v>
      </c>
      <c r="K21" s="25">
        <v>0.2</v>
      </c>
      <c r="L21" s="25">
        <v>60.34</v>
      </c>
      <c r="M21" s="25">
        <v>104.3</v>
      </c>
      <c r="N21" s="25">
        <v>7.66</v>
      </c>
      <c r="O21" s="25">
        <v>0.66</v>
      </c>
    </row>
    <row r="22" spans="1:15" ht="13.5" thickBot="1">
      <c r="A22" s="29" t="s">
        <v>27</v>
      </c>
      <c r="B22" s="25" t="s">
        <v>28</v>
      </c>
      <c r="C22" s="25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26.25" thickBot="1">
      <c r="A23" s="29" t="s">
        <v>27</v>
      </c>
      <c r="B23" s="25" t="s">
        <v>30</v>
      </c>
      <c r="C23" s="25">
        <v>40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13.5" thickBot="1">
      <c r="A24" s="50"/>
      <c r="B24" s="30" t="s">
        <v>20</v>
      </c>
      <c r="C24" s="30">
        <f>SUM(C17:C23)</f>
        <v>980</v>
      </c>
      <c r="D24" s="30">
        <f aca="true" t="shared" si="1" ref="D24:O24">SUM(D17:D23)</f>
        <v>36.419999999999995</v>
      </c>
      <c r="E24" s="30">
        <f t="shared" si="1"/>
        <v>51.75</v>
      </c>
      <c r="F24" s="30">
        <f t="shared" si="1"/>
        <v>104.35</v>
      </c>
      <c r="G24" s="30">
        <f t="shared" si="1"/>
        <v>1201.92</v>
      </c>
      <c r="H24" s="30">
        <f t="shared" si="1"/>
        <v>0.7870000000000001</v>
      </c>
      <c r="I24" s="30">
        <f t="shared" si="1"/>
        <v>43.059999999999995</v>
      </c>
      <c r="J24" s="30">
        <f t="shared" si="1"/>
        <v>0.31</v>
      </c>
      <c r="K24" s="30">
        <f t="shared" si="1"/>
        <v>10.512</v>
      </c>
      <c r="L24" s="30">
        <f t="shared" si="1"/>
        <v>421.24</v>
      </c>
      <c r="M24" s="30">
        <f t="shared" si="1"/>
        <v>618.36</v>
      </c>
      <c r="N24" s="30">
        <f t="shared" si="1"/>
        <v>142.34</v>
      </c>
      <c r="O24" s="30">
        <f t="shared" si="1"/>
        <v>7.21</v>
      </c>
    </row>
    <row r="25" spans="1:15" ht="13.5" thickBot="1">
      <c r="A25" s="50"/>
      <c r="B25" s="30" t="s">
        <v>63</v>
      </c>
      <c r="C25" s="30">
        <f aca="true" t="shared" si="2" ref="C25:I25">SUM(C15,C24)</f>
        <v>1600</v>
      </c>
      <c r="D25" s="30">
        <f t="shared" si="2"/>
        <v>56.74999999999999</v>
      </c>
      <c r="E25" s="30">
        <f t="shared" si="2"/>
        <v>78.68</v>
      </c>
      <c r="F25" s="30">
        <f t="shared" si="2"/>
        <v>344.36</v>
      </c>
      <c r="G25" s="30">
        <f t="shared" si="2"/>
        <v>1954.8000000000002</v>
      </c>
      <c r="H25" s="30">
        <f t="shared" si="2"/>
        <v>1.2570000000000001</v>
      </c>
      <c r="I25" s="30">
        <f t="shared" si="2"/>
        <v>72.16</v>
      </c>
      <c r="J25" s="30">
        <v>0.9</v>
      </c>
      <c r="K25" s="30">
        <f>SUM(K15,K24)</f>
        <v>14.912</v>
      </c>
      <c r="L25" s="30">
        <f>SUM(L15,L24)</f>
        <v>971.94</v>
      </c>
      <c r="M25" s="30">
        <f>SUM(M15,M24)</f>
        <v>1266.06</v>
      </c>
      <c r="N25" s="30">
        <f>SUM(N15,N24)</f>
        <v>256.14</v>
      </c>
      <c r="O25" s="30">
        <f>SUM(O15,O24)</f>
        <v>15.309999999999999</v>
      </c>
    </row>
  </sheetData>
  <sheetProtection/>
  <mergeCells count="12">
    <mergeCell ref="B1:P1"/>
    <mergeCell ref="L3:O6"/>
    <mergeCell ref="D4:D7"/>
    <mergeCell ref="E4:E7"/>
    <mergeCell ref="F4:F7"/>
    <mergeCell ref="G3:G7"/>
    <mergeCell ref="H3:K6"/>
    <mergeCell ref="A9:C9"/>
    <mergeCell ref="A3:A7"/>
    <mergeCell ref="B3:B7"/>
    <mergeCell ref="C3:C7"/>
    <mergeCell ref="D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2"/>
  <sheetViews>
    <sheetView tabSelected="1" view="pageLayout" workbookViewId="0" topLeftCell="A380">
      <selection activeCell="J395" sqref="J395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4" width="12.875" style="0" bestFit="1" customWidth="1"/>
    <col min="7" max="7" width="9.375" style="0" bestFit="1" customWidth="1"/>
    <col min="8" max="8" width="6.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</cols>
  <sheetData>
    <row r="1" ht="12.75">
      <c r="A1" t="s">
        <v>138</v>
      </c>
    </row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9" customHeight="1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 hidden="1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84"/>
      <c r="K10" s="85"/>
      <c r="L10" s="85"/>
      <c r="M10" s="85"/>
      <c r="N10" s="85"/>
      <c r="O10" s="85"/>
    </row>
    <row r="11" spans="1:15" ht="29.25" customHeight="1" thickBot="1">
      <c r="A11" s="29">
        <v>341</v>
      </c>
      <c r="B11" s="25" t="s">
        <v>132</v>
      </c>
      <c r="C11" s="25">
        <v>200</v>
      </c>
      <c r="D11" s="47">
        <v>6.2</v>
      </c>
      <c r="E11" s="25">
        <v>4.7</v>
      </c>
      <c r="F11" s="25">
        <v>39.5</v>
      </c>
      <c r="G11" s="25">
        <v>225.1</v>
      </c>
      <c r="H11" s="27">
        <v>0.15</v>
      </c>
      <c r="I11" s="27">
        <v>0</v>
      </c>
      <c r="J11" s="53">
        <v>0</v>
      </c>
      <c r="K11" s="36">
        <v>0.9</v>
      </c>
      <c r="L11" s="86">
        <v>23</v>
      </c>
      <c r="M11" s="86">
        <v>82</v>
      </c>
      <c r="N11" s="86">
        <v>15.7</v>
      </c>
      <c r="O11" s="87">
        <v>1.95</v>
      </c>
    </row>
    <row r="12" spans="1:15" ht="26.25" thickBot="1">
      <c r="A12" s="29">
        <v>418</v>
      </c>
      <c r="B12" s="25" t="s">
        <v>17</v>
      </c>
      <c r="C12" s="25">
        <v>200</v>
      </c>
      <c r="D12" s="47">
        <v>3.8</v>
      </c>
      <c r="E12" s="25">
        <v>3.6</v>
      </c>
      <c r="F12" s="25">
        <v>19.5</v>
      </c>
      <c r="G12" s="25">
        <v>243.7</v>
      </c>
      <c r="H12" s="25">
        <v>0.24</v>
      </c>
      <c r="I12" s="27">
        <v>0.6</v>
      </c>
      <c r="J12" s="53">
        <v>0</v>
      </c>
      <c r="K12" s="36">
        <v>0</v>
      </c>
      <c r="L12" s="86">
        <v>168.64</v>
      </c>
      <c r="M12" s="86">
        <v>114.8</v>
      </c>
      <c r="N12" s="86">
        <v>30</v>
      </c>
      <c r="O12" s="87">
        <v>1.96</v>
      </c>
    </row>
    <row r="13" spans="1:15" ht="13.5" thickBot="1">
      <c r="A13" s="31">
        <v>13</v>
      </c>
      <c r="B13" s="42" t="s">
        <v>47</v>
      </c>
      <c r="C13" s="4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17.25" customHeight="1" thickBot="1">
      <c r="A14" s="29">
        <v>18</v>
      </c>
      <c r="B14" s="25" t="s">
        <v>18</v>
      </c>
      <c r="C14" s="25">
        <v>40</v>
      </c>
      <c r="D14" s="47">
        <v>2.64</v>
      </c>
      <c r="E14" s="25">
        <v>0.48</v>
      </c>
      <c r="F14" s="25">
        <v>13.36</v>
      </c>
      <c r="G14" s="25">
        <v>69.9</v>
      </c>
      <c r="H14" s="27">
        <v>0.04</v>
      </c>
      <c r="I14" s="27">
        <v>0</v>
      </c>
      <c r="J14" s="27">
        <v>0</v>
      </c>
      <c r="K14" s="27">
        <v>0.52</v>
      </c>
      <c r="L14" s="27">
        <v>92</v>
      </c>
      <c r="M14" s="27">
        <v>168</v>
      </c>
      <c r="N14" s="53">
        <v>13.2</v>
      </c>
      <c r="O14" s="35">
        <v>0.44</v>
      </c>
    </row>
    <row r="15" spans="1:15" ht="16.5" thickBot="1">
      <c r="A15" s="29"/>
      <c r="B15" s="25" t="s">
        <v>19</v>
      </c>
      <c r="C15" s="25">
        <v>150</v>
      </c>
      <c r="D15" s="47">
        <v>1.35</v>
      </c>
      <c r="E15" s="25">
        <v>0.4</v>
      </c>
      <c r="F15" s="25">
        <v>32.2</v>
      </c>
      <c r="G15" s="25">
        <v>133.5</v>
      </c>
      <c r="H15" s="27">
        <v>0.06</v>
      </c>
      <c r="I15" s="27">
        <v>20</v>
      </c>
      <c r="J15" s="53">
        <v>0.1</v>
      </c>
      <c r="K15" s="36">
        <v>0.3</v>
      </c>
      <c r="L15" s="86">
        <v>65</v>
      </c>
      <c r="M15" s="86">
        <v>120</v>
      </c>
      <c r="N15" s="86">
        <v>15</v>
      </c>
      <c r="O15" s="88">
        <v>0.1</v>
      </c>
    </row>
    <row r="16" spans="1:15" ht="18.75" customHeight="1" thickBot="1">
      <c r="A16" s="50"/>
      <c r="B16" s="56" t="s">
        <v>20</v>
      </c>
      <c r="C16" s="30">
        <f aca="true" t="shared" si="0" ref="C16:O16">SUM(C11:C15)</f>
        <v>600</v>
      </c>
      <c r="D16" s="30">
        <f t="shared" si="0"/>
        <v>14.07</v>
      </c>
      <c r="E16" s="30">
        <f t="shared" si="0"/>
        <v>16.43</v>
      </c>
      <c r="F16" s="30">
        <f t="shared" si="0"/>
        <v>104.56</v>
      </c>
      <c r="G16" s="30">
        <f t="shared" si="0"/>
        <v>738.1999999999999</v>
      </c>
      <c r="H16" s="30">
        <f t="shared" si="0"/>
        <v>0.6900000000000002</v>
      </c>
      <c r="I16" s="30">
        <f t="shared" si="0"/>
        <v>20.6</v>
      </c>
      <c r="J16" s="30">
        <f t="shared" si="0"/>
        <v>0.5</v>
      </c>
      <c r="K16" s="30">
        <f t="shared" si="0"/>
        <v>1.82</v>
      </c>
      <c r="L16" s="30">
        <f t="shared" si="0"/>
        <v>412.64</v>
      </c>
      <c r="M16" s="30">
        <f t="shared" si="0"/>
        <v>514.8</v>
      </c>
      <c r="N16" s="30">
        <f t="shared" si="0"/>
        <v>74.4</v>
      </c>
      <c r="O16" s="30">
        <f t="shared" si="0"/>
        <v>4.45</v>
      </c>
    </row>
    <row r="17" spans="1:15" ht="13.5" thickBot="1">
      <c r="A17" s="29"/>
      <c r="B17" s="75" t="s">
        <v>21</v>
      </c>
      <c r="C17" s="25"/>
      <c r="D17" s="47"/>
      <c r="E17" s="25"/>
      <c r="F17" s="25"/>
      <c r="G17" s="25"/>
      <c r="H17" s="27"/>
      <c r="I17" s="27"/>
      <c r="J17" s="27"/>
      <c r="K17" s="27"/>
      <c r="L17" s="27"/>
      <c r="M17" s="27"/>
      <c r="N17" s="53"/>
      <c r="O17" s="55"/>
    </row>
    <row r="18" spans="1:15" ht="26.25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5.75" thickBot="1">
      <c r="A19" s="29">
        <v>102</v>
      </c>
      <c r="B19" s="25" t="s">
        <v>22</v>
      </c>
      <c r="C19" s="81">
        <v>300</v>
      </c>
      <c r="D19" s="82">
        <v>10</v>
      </c>
      <c r="E19" s="81">
        <v>11.35</v>
      </c>
      <c r="F19" s="81">
        <v>39.85</v>
      </c>
      <c r="G19" s="81">
        <v>343.5</v>
      </c>
      <c r="H19" s="83">
        <v>0.15</v>
      </c>
      <c r="I19" s="83">
        <v>3.1</v>
      </c>
      <c r="J19" s="83">
        <v>0</v>
      </c>
      <c r="K19" s="83">
        <v>1.25</v>
      </c>
      <c r="L19" s="83">
        <v>102.5</v>
      </c>
      <c r="M19" s="83">
        <v>165.9</v>
      </c>
      <c r="N19" s="89">
        <v>57.5</v>
      </c>
      <c r="O19" s="90">
        <v>2.45</v>
      </c>
    </row>
    <row r="20" spans="1:15" ht="26.25" thickBot="1">
      <c r="A20" s="29">
        <v>268</v>
      </c>
      <c r="B20" s="25" t="s">
        <v>23</v>
      </c>
      <c r="C20" s="81">
        <v>100</v>
      </c>
      <c r="D20" s="82">
        <v>12.88</v>
      </c>
      <c r="E20" s="81">
        <v>22.32</v>
      </c>
      <c r="F20" s="81">
        <v>40.56</v>
      </c>
      <c r="G20" s="81">
        <v>316.8</v>
      </c>
      <c r="H20" s="83">
        <v>0.28</v>
      </c>
      <c r="I20" s="83">
        <v>0.4</v>
      </c>
      <c r="J20" s="83">
        <v>0.36</v>
      </c>
      <c r="K20" s="83">
        <v>3.1</v>
      </c>
      <c r="L20" s="83">
        <v>110.13</v>
      </c>
      <c r="M20" s="83">
        <v>199.13</v>
      </c>
      <c r="N20" s="89">
        <v>46.3</v>
      </c>
      <c r="O20" s="90">
        <v>2.18</v>
      </c>
    </row>
    <row r="21" spans="1:15" ht="16.5" thickBot="1">
      <c r="A21" s="29">
        <v>309</v>
      </c>
      <c r="B21" s="25" t="s">
        <v>24</v>
      </c>
      <c r="C21" s="81">
        <v>200</v>
      </c>
      <c r="D21" s="82">
        <v>5.1</v>
      </c>
      <c r="E21" s="81">
        <v>15.61</v>
      </c>
      <c r="F21" s="81">
        <v>41.75</v>
      </c>
      <c r="G21" s="81">
        <v>256.5</v>
      </c>
      <c r="H21" s="83">
        <v>0.1</v>
      </c>
      <c r="I21" s="83">
        <v>6.2</v>
      </c>
      <c r="J21" s="83">
        <v>0</v>
      </c>
      <c r="K21" s="83">
        <v>3.09</v>
      </c>
      <c r="L21" s="83">
        <v>70.35</v>
      </c>
      <c r="M21" s="83">
        <v>202.89</v>
      </c>
      <c r="N21" s="89">
        <v>13.98</v>
      </c>
      <c r="O21" s="88">
        <v>2</v>
      </c>
    </row>
    <row r="22" spans="1:15" ht="26.25" thickBot="1">
      <c r="A22" s="29">
        <v>342</v>
      </c>
      <c r="B22" s="25" t="s">
        <v>25</v>
      </c>
      <c r="C22" s="81">
        <v>200</v>
      </c>
      <c r="D22" s="82">
        <v>0.16</v>
      </c>
      <c r="E22" s="81">
        <v>0</v>
      </c>
      <c r="F22" s="81">
        <v>78.34</v>
      </c>
      <c r="G22" s="81" t="s">
        <v>26</v>
      </c>
      <c r="H22" s="83">
        <v>0.01</v>
      </c>
      <c r="I22" s="83">
        <v>18</v>
      </c>
      <c r="J22" s="83">
        <v>0</v>
      </c>
      <c r="K22" s="83">
        <v>0</v>
      </c>
      <c r="L22" s="83">
        <v>64</v>
      </c>
      <c r="M22" s="83">
        <v>104.3</v>
      </c>
      <c r="N22" s="89">
        <v>3.6</v>
      </c>
      <c r="O22" s="90">
        <v>0.88</v>
      </c>
    </row>
    <row r="23" spans="1:15" ht="15.75" thickBot="1">
      <c r="A23" s="29" t="s">
        <v>27</v>
      </c>
      <c r="B23" s="25" t="s">
        <v>28</v>
      </c>
      <c r="C23" s="81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15.75" thickBot="1">
      <c r="A24" s="29" t="s">
        <v>29</v>
      </c>
      <c r="B24" s="25" t="s">
        <v>30</v>
      </c>
      <c r="C24" s="81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62" t="s">
        <v>118</v>
      </c>
      <c r="C25" s="30">
        <f>SUM(C18:C24)</f>
        <v>980</v>
      </c>
      <c r="D25" s="30">
        <f aca="true" t="shared" si="1" ref="D25:O25">SUM(D18:D24)</f>
        <v>34.31999999999999</v>
      </c>
      <c r="E25" s="30">
        <f t="shared" si="1"/>
        <v>60.24999999999999</v>
      </c>
      <c r="F25" s="30">
        <f t="shared" si="1"/>
        <v>226.75000000000003</v>
      </c>
      <c r="G25" s="30">
        <v>1574</v>
      </c>
      <c r="H25" s="30">
        <f t="shared" si="1"/>
        <v>0.7900000000000001</v>
      </c>
      <c r="I25" s="30">
        <f t="shared" si="1"/>
        <v>38.24</v>
      </c>
      <c r="J25" s="30">
        <f t="shared" si="1"/>
        <v>0.45999999999999996</v>
      </c>
      <c r="K25" s="30">
        <f t="shared" si="1"/>
        <v>12.5</v>
      </c>
      <c r="L25" s="30">
        <f t="shared" si="1"/>
        <v>554.18</v>
      </c>
      <c r="M25" s="30">
        <f t="shared" si="1"/>
        <v>1055.4399999999998</v>
      </c>
      <c r="N25" s="30">
        <f t="shared" si="1"/>
        <v>195.99999999999997</v>
      </c>
      <c r="O25" s="30">
        <f t="shared" si="1"/>
        <v>12.670000000000002</v>
      </c>
    </row>
    <row r="26" spans="1:15" ht="13.5" thickBot="1">
      <c r="A26" s="50"/>
      <c r="B26" s="30" t="s">
        <v>63</v>
      </c>
      <c r="C26" s="30">
        <f>SUM(C16,C25)</f>
        <v>1580</v>
      </c>
      <c r="D26" s="30">
        <f aca="true" t="shared" si="2" ref="D26:O26">SUM(D16,D25)</f>
        <v>48.38999999999999</v>
      </c>
      <c r="E26" s="30">
        <f t="shared" si="2"/>
        <v>76.67999999999999</v>
      </c>
      <c r="F26" s="30">
        <f t="shared" si="2"/>
        <v>331.31000000000006</v>
      </c>
      <c r="G26" s="30">
        <v>2713</v>
      </c>
      <c r="H26" s="30">
        <f t="shared" si="2"/>
        <v>1.4800000000000004</v>
      </c>
      <c r="I26" s="30">
        <f t="shared" si="2"/>
        <v>58.84</v>
      </c>
      <c r="J26" s="30">
        <f t="shared" si="2"/>
        <v>0.96</v>
      </c>
      <c r="K26" s="30">
        <f t="shared" si="2"/>
        <v>14.32</v>
      </c>
      <c r="L26" s="30">
        <f t="shared" si="2"/>
        <v>966.8199999999999</v>
      </c>
      <c r="M26" s="30">
        <f t="shared" si="2"/>
        <v>1570.2399999999998</v>
      </c>
      <c r="N26" s="30">
        <f t="shared" si="2"/>
        <v>270.4</v>
      </c>
      <c r="O26" s="30">
        <f t="shared" si="2"/>
        <v>17.12</v>
      </c>
    </row>
    <row r="30" ht="12.75">
      <c r="G30" s="98"/>
    </row>
    <row r="32" ht="18" customHeight="1"/>
    <row r="33" spans="1:15" ht="12.75">
      <c r="A33" s="113" t="s">
        <v>32</v>
      </c>
      <c r="B33" s="113" t="s">
        <v>1</v>
      </c>
      <c r="C33" s="113" t="s">
        <v>2</v>
      </c>
      <c r="D33" s="116" t="s">
        <v>0</v>
      </c>
      <c r="E33" s="117"/>
      <c r="F33" s="118"/>
      <c r="G33" s="113" t="s">
        <v>33</v>
      </c>
      <c r="H33" s="119" t="s">
        <v>5</v>
      </c>
      <c r="I33" s="120"/>
      <c r="J33" s="120"/>
      <c r="K33" s="121"/>
      <c r="L33" s="128" t="s">
        <v>6</v>
      </c>
      <c r="M33" s="128"/>
      <c r="N33" s="128"/>
      <c r="O33" s="128"/>
    </row>
    <row r="34" spans="1:15" ht="12.75">
      <c r="A34" s="114"/>
      <c r="B34" s="114"/>
      <c r="C34" s="114"/>
      <c r="D34" s="113" t="s">
        <v>3</v>
      </c>
      <c r="E34" s="113" t="s">
        <v>31</v>
      </c>
      <c r="F34" s="113" t="s">
        <v>4</v>
      </c>
      <c r="G34" s="114"/>
      <c r="H34" s="122"/>
      <c r="I34" s="123"/>
      <c r="J34" s="123"/>
      <c r="K34" s="124"/>
      <c r="L34" s="128"/>
      <c r="M34" s="128"/>
      <c r="N34" s="128"/>
      <c r="O34" s="128"/>
    </row>
    <row r="35" spans="1:15" ht="12.75">
      <c r="A35" s="114"/>
      <c r="B35" s="114"/>
      <c r="C35" s="114"/>
      <c r="D35" s="114"/>
      <c r="E35" s="114"/>
      <c r="F35" s="114"/>
      <c r="G35" s="114"/>
      <c r="H35" s="122"/>
      <c r="I35" s="123"/>
      <c r="J35" s="123"/>
      <c r="K35" s="124"/>
      <c r="L35" s="128"/>
      <c r="M35" s="128"/>
      <c r="N35" s="128"/>
      <c r="O35" s="128"/>
    </row>
    <row r="36" spans="1:15" ht="12.75">
      <c r="A36" s="114"/>
      <c r="B36" s="114"/>
      <c r="C36" s="114"/>
      <c r="D36" s="114"/>
      <c r="E36" s="114"/>
      <c r="F36" s="114"/>
      <c r="G36" s="114"/>
      <c r="H36" s="125"/>
      <c r="I36" s="126"/>
      <c r="J36" s="126"/>
      <c r="K36" s="127"/>
      <c r="L36" s="128"/>
      <c r="M36" s="128"/>
      <c r="N36" s="128"/>
      <c r="O36" s="128"/>
    </row>
    <row r="37" spans="1:15" ht="15">
      <c r="A37" s="115"/>
      <c r="B37" s="115"/>
      <c r="C37" s="115"/>
      <c r="D37" s="115"/>
      <c r="E37" s="115"/>
      <c r="F37" s="115"/>
      <c r="G37" s="115"/>
      <c r="H37" s="17" t="s">
        <v>8</v>
      </c>
      <c r="I37" s="17" t="s">
        <v>9</v>
      </c>
      <c r="J37" s="17" t="s">
        <v>10</v>
      </c>
      <c r="K37" s="18" t="s">
        <v>11</v>
      </c>
      <c r="L37" s="17" t="s">
        <v>12</v>
      </c>
      <c r="M37" s="17" t="s">
        <v>13</v>
      </c>
      <c r="N37" s="17" t="s">
        <v>14</v>
      </c>
      <c r="O37" s="17" t="s">
        <v>15</v>
      </c>
    </row>
    <row r="38" spans="1:15" ht="15">
      <c r="A38" s="37"/>
      <c r="B38" s="38" t="s">
        <v>43</v>
      </c>
      <c r="C38" s="37"/>
      <c r="D38" s="37"/>
      <c r="E38" s="37"/>
      <c r="F38" s="37"/>
      <c r="G38" s="3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108" t="s">
        <v>16</v>
      </c>
      <c r="B39" s="109"/>
      <c r="C39" s="11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35">
        <v>198</v>
      </c>
      <c r="B40" s="35" t="s">
        <v>34</v>
      </c>
      <c r="C40" s="35">
        <v>250</v>
      </c>
      <c r="D40" s="35">
        <v>8.7</v>
      </c>
      <c r="E40" s="35">
        <v>14.8</v>
      </c>
      <c r="F40" s="35">
        <v>39.8</v>
      </c>
      <c r="G40" s="35">
        <v>392</v>
      </c>
      <c r="H40" s="36">
        <v>0.09</v>
      </c>
      <c r="I40" s="36">
        <v>0.3</v>
      </c>
      <c r="J40" s="36">
        <v>0.325</v>
      </c>
      <c r="K40" s="36">
        <v>0.7</v>
      </c>
      <c r="L40" s="36">
        <v>146.1</v>
      </c>
      <c r="M40" s="36">
        <v>259.3</v>
      </c>
      <c r="N40" s="36">
        <v>51.4</v>
      </c>
      <c r="O40" s="36">
        <v>2.1</v>
      </c>
    </row>
    <row r="41" spans="1:15" ht="25.5">
      <c r="A41" s="76">
        <v>399</v>
      </c>
      <c r="B41" s="35" t="s">
        <v>42</v>
      </c>
      <c r="C41" s="35">
        <v>150</v>
      </c>
      <c r="D41" s="35">
        <v>0.7</v>
      </c>
      <c r="E41" s="35">
        <v>0.2</v>
      </c>
      <c r="F41" s="35">
        <v>36.8</v>
      </c>
      <c r="G41" s="35">
        <v>131.5</v>
      </c>
      <c r="H41" s="57">
        <v>0.4</v>
      </c>
      <c r="I41" s="35">
        <v>22</v>
      </c>
      <c r="J41" s="35">
        <v>0.086</v>
      </c>
      <c r="K41" s="35">
        <v>2.2</v>
      </c>
      <c r="L41" s="35">
        <v>51.5</v>
      </c>
      <c r="M41" s="35">
        <v>145.3</v>
      </c>
      <c r="N41" s="35">
        <v>14.9</v>
      </c>
      <c r="O41" s="35">
        <v>4.2</v>
      </c>
    </row>
    <row r="42" spans="1:15" ht="24" customHeight="1" thickBot="1">
      <c r="A42" s="31">
        <v>13</v>
      </c>
      <c r="B42" s="42" t="s">
        <v>47</v>
      </c>
      <c r="C42" s="42">
        <v>10</v>
      </c>
      <c r="D42" s="42">
        <v>0.08</v>
      </c>
      <c r="E42" s="107">
        <v>7.25</v>
      </c>
      <c r="F42" s="42" t="s">
        <v>142</v>
      </c>
      <c r="G42" s="42">
        <v>66</v>
      </c>
      <c r="H42" s="42">
        <v>0.2</v>
      </c>
      <c r="I42" s="42">
        <v>0</v>
      </c>
      <c r="J42" s="42">
        <v>0.4</v>
      </c>
      <c r="K42" s="42">
        <v>0.1</v>
      </c>
      <c r="L42" s="42">
        <v>64</v>
      </c>
      <c r="M42" s="42">
        <v>30</v>
      </c>
      <c r="N42" s="43">
        <v>0.5</v>
      </c>
      <c r="O42" s="42">
        <v>0</v>
      </c>
    </row>
    <row r="43" spans="1:15" ht="20.25" customHeight="1" thickBot="1">
      <c r="A43" s="29">
        <v>415</v>
      </c>
      <c r="B43" s="25" t="s">
        <v>35</v>
      </c>
      <c r="C43" s="25">
        <v>200</v>
      </c>
      <c r="D43" s="25">
        <v>5.8</v>
      </c>
      <c r="E43" s="25">
        <v>5.4</v>
      </c>
      <c r="F43" s="25">
        <v>22.4</v>
      </c>
      <c r="G43" s="25">
        <v>194.1</v>
      </c>
      <c r="H43" s="27">
        <v>0</v>
      </c>
      <c r="I43" s="27">
        <v>0.5</v>
      </c>
      <c r="J43" s="27">
        <v>0.01</v>
      </c>
      <c r="K43" s="27">
        <v>0.2</v>
      </c>
      <c r="L43" s="27">
        <v>227.2</v>
      </c>
      <c r="M43" s="27">
        <v>104.5</v>
      </c>
      <c r="N43" s="27">
        <v>2.9</v>
      </c>
      <c r="O43" s="27">
        <v>1</v>
      </c>
    </row>
    <row r="44" spans="1:15" ht="26.25" thickBot="1">
      <c r="A44" s="29">
        <v>18</v>
      </c>
      <c r="B44" s="25" t="s">
        <v>18</v>
      </c>
      <c r="C44" s="25">
        <v>40</v>
      </c>
      <c r="D44" s="47">
        <v>2.64</v>
      </c>
      <c r="E44" s="25">
        <v>0.48</v>
      </c>
      <c r="F44" s="25">
        <v>13.36</v>
      </c>
      <c r="G44" s="25">
        <v>69.9</v>
      </c>
      <c r="H44" s="27">
        <v>0.04</v>
      </c>
      <c r="I44" s="27">
        <v>0</v>
      </c>
      <c r="J44" s="27">
        <v>0</v>
      </c>
      <c r="K44" s="27">
        <v>0.52</v>
      </c>
      <c r="L44" s="27">
        <v>92</v>
      </c>
      <c r="M44" s="27">
        <v>168</v>
      </c>
      <c r="N44" s="53">
        <v>13.2</v>
      </c>
      <c r="O44" s="35">
        <v>0.44</v>
      </c>
    </row>
    <row r="45" spans="1:15" ht="13.5" thickBot="1">
      <c r="A45" s="50"/>
      <c r="B45" s="62" t="s">
        <v>20</v>
      </c>
      <c r="C45" s="30">
        <f>SUM(C40:C44)</f>
        <v>650</v>
      </c>
      <c r="D45" s="30">
        <v>23.5</v>
      </c>
      <c r="E45" s="30">
        <f aca="true" t="shared" si="3" ref="E45:O45">SUM(E40:E44)</f>
        <v>28.13</v>
      </c>
      <c r="F45" s="30">
        <f t="shared" si="3"/>
        <v>112.36</v>
      </c>
      <c r="G45" s="30">
        <f t="shared" si="3"/>
        <v>853.5</v>
      </c>
      <c r="H45" s="30">
        <f t="shared" si="3"/>
        <v>0.73</v>
      </c>
      <c r="I45" s="30">
        <f t="shared" si="3"/>
        <v>22.8</v>
      </c>
      <c r="J45" s="30">
        <f t="shared" si="3"/>
        <v>0.8210000000000001</v>
      </c>
      <c r="K45" s="30">
        <f t="shared" si="3"/>
        <v>3.7200000000000006</v>
      </c>
      <c r="L45" s="30">
        <f t="shared" si="3"/>
        <v>580.8</v>
      </c>
      <c r="M45" s="30">
        <f t="shared" si="3"/>
        <v>707.1</v>
      </c>
      <c r="N45" s="30">
        <f t="shared" si="3"/>
        <v>82.9</v>
      </c>
      <c r="O45" s="30">
        <f t="shared" si="3"/>
        <v>7.740000000000001</v>
      </c>
    </row>
    <row r="46" spans="1:15" ht="13.5" thickBot="1">
      <c r="A46" s="29"/>
      <c r="B46" s="30" t="s">
        <v>21</v>
      </c>
      <c r="C46" s="25"/>
      <c r="D46" s="25"/>
      <c r="E46" s="25"/>
      <c r="F46" s="25"/>
      <c r="G46" s="25"/>
      <c r="H46" s="27"/>
      <c r="I46" s="27"/>
      <c r="J46" s="27"/>
      <c r="K46" s="27"/>
      <c r="L46" s="27"/>
      <c r="M46" s="27"/>
      <c r="N46" s="27"/>
      <c r="O46" s="27"/>
    </row>
    <row r="47" spans="1:15" ht="26.25" thickBot="1">
      <c r="A47" s="31">
        <v>24</v>
      </c>
      <c r="B47" s="25" t="s">
        <v>49</v>
      </c>
      <c r="C47" s="12">
        <v>100</v>
      </c>
      <c r="D47" s="12">
        <v>1.56</v>
      </c>
      <c r="E47" s="12">
        <v>10.09</v>
      </c>
      <c r="F47" s="12">
        <v>2.87</v>
      </c>
      <c r="G47" s="12">
        <v>150.55</v>
      </c>
      <c r="H47" s="12">
        <v>0.17</v>
      </c>
      <c r="I47" s="94">
        <v>10.14</v>
      </c>
      <c r="J47" s="12">
        <v>0.04</v>
      </c>
      <c r="K47" s="12">
        <v>4.24</v>
      </c>
      <c r="L47" s="12">
        <v>61.2</v>
      </c>
      <c r="M47" s="12">
        <v>73.62</v>
      </c>
      <c r="N47" s="12">
        <v>17.82</v>
      </c>
      <c r="O47" s="12">
        <v>1.92</v>
      </c>
    </row>
    <row r="48" spans="1:15" ht="13.5" thickBot="1">
      <c r="A48" s="29">
        <v>82</v>
      </c>
      <c r="B48" s="25" t="s">
        <v>37</v>
      </c>
      <c r="C48" s="25" t="s">
        <v>120</v>
      </c>
      <c r="D48" s="25">
        <v>4.83</v>
      </c>
      <c r="E48" s="25">
        <v>20.9</v>
      </c>
      <c r="F48" s="25">
        <v>64.72</v>
      </c>
      <c r="G48" s="25">
        <v>303.3</v>
      </c>
      <c r="H48" s="27">
        <v>0.06</v>
      </c>
      <c r="I48" s="27">
        <v>15.88</v>
      </c>
      <c r="J48" s="27">
        <v>0.2</v>
      </c>
      <c r="K48" s="27">
        <v>3</v>
      </c>
      <c r="L48" s="27">
        <v>193.13</v>
      </c>
      <c r="M48" s="27">
        <v>196.29</v>
      </c>
      <c r="N48" s="27">
        <v>48.86</v>
      </c>
      <c r="O48" s="27">
        <v>1.98</v>
      </c>
    </row>
    <row r="49" spans="1:15" ht="13.5" thickBot="1">
      <c r="A49" s="29">
        <v>227</v>
      </c>
      <c r="B49" s="25" t="s">
        <v>38</v>
      </c>
      <c r="C49" s="25">
        <v>100</v>
      </c>
      <c r="D49" s="25">
        <v>13.24</v>
      </c>
      <c r="E49" s="25">
        <v>25.49</v>
      </c>
      <c r="F49" s="25">
        <v>52.4</v>
      </c>
      <c r="G49" s="25">
        <v>335.8</v>
      </c>
      <c r="H49" s="27">
        <v>0.09</v>
      </c>
      <c r="I49" s="27">
        <v>0.44</v>
      </c>
      <c r="J49" s="27">
        <v>0.2</v>
      </c>
      <c r="K49" s="27">
        <v>2.8</v>
      </c>
      <c r="L49" s="27">
        <v>178.84</v>
      </c>
      <c r="M49" s="27">
        <v>275.33</v>
      </c>
      <c r="N49" s="27">
        <v>44.8</v>
      </c>
      <c r="O49" s="27">
        <v>0.75</v>
      </c>
    </row>
    <row r="50" spans="1:15" ht="19.5" customHeight="1" thickBot="1">
      <c r="A50" s="29">
        <v>305</v>
      </c>
      <c r="B50" s="25" t="s">
        <v>73</v>
      </c>
      <c r="C50" s="12">
        <v>200</v>
      </c>
      <c r="D50" s="12">
        <v>8.55</v>
      </c>
      <c r="E50" s="12">
        <v>16.76</v>
      </c>
      <c r="F50" s="12">
        <v>48.3</v>
      </c>
      <c r="G50" s="12">
        <v>300.5</v>
      </c>
      <c r="H50" s="12">
        <v>0.03</v>
      </c>
      <c r="I50" s="12">
        <v>0.1</v>
      </c>
      <c r="J50" s="12">
        <v>0.09</v>
      </c>
      <c r="K50" s="12">
        <v>2.2</v>
      </c>
      <c r="L50" s="12">
        <v>124</v>
      </c>
      <c r="M50" s="12">
        <v>181.8</v>
      </c>
      <c r="N50" s="12">
        <v>45.28</v>
      </c>
      <c r="O50" s="12">
        <v>0.9</v>
      </c>
    </row>
    <row r="51" spans="1:15" ht="39" thickBot="1">
      <c r="A51" s="29">
        <v>350</v>
      </c>
      <c r="B51" s="25" t="s">
        <v>39</v>
      </c>
      <c r="C51" s="25">
        <v>200</v>
      </c>
      <c r="D51" s="25">
        <v>5.8</v>
      </c>
      <c r="E51" s="25">
        <v>0.2</v>
      </c>
      <c r="F51" s="25">
        <v>33.8</v>
      </c>
      <c r="G51" s="25">
        <v>118</v>
      </c>
      <c r="H51" s="27">
        <v>0.03</v>
      </c>
      <c r="I51" s="27">
        <v>8.84</v>
      </c>
      <c r="J51" s="27">
        <v>0.01</v>
      </c>
      <c r="K51" s="27">
        <v>0.9</v>
      </c>
      <c r="L51" s="27">
        <v>50.45</v>
      </c>
      <c r="M51" s="27">
        <v>169.7</v>
      </c>
      <c r="N51" s="27">
        <v>10.27</v>
      </c>
      <c r="O51" s="27">
        <v>0.9</v>
      </c>
    </row>
    <row r="52" spans="1:15" ht="13.5" thickBot="1">
      <c r="A52" s="29" t="s">
        <v>27</v>
      </c>
      <c r="B52" s="25" t="s">
        <v>28</v>
      </c>
      <c r="C52" s="25">
        <v>40</v>
      </c>
      <c r="D52" s="47">
        <v>2.64</v>
      </c>
      <c r="E52" s="25">
        <v>0.48</v>
      </c>
      <c r="F52" s="25">
        <v>13.36</v>
      </c>
      <c r="G52" s="25">
        <v>69.9</v>
      </c>
      <c r="H52" s="27">
        <v>0.04</v>
      </c>
      <c r="I52" s="27">
        <v>0</v>
      </c>
      <c r="J52" s="27">
        <v>0</v>
      </c>
      <c r="K52" s="27">
        <v>0.52</v>
      </c>
      <c r="L52" s="27">
        <v>92</v>
      </c>
      <c r="M52" s="27">
        <v>168</v>
      </c>
      <c r="N52" s="53">
        <v>13.2</v>
      </c>
      <c r="O52" s="35">
        <v>0.44</v>
      </c>
    </row>
    <row r="53" spans="1:15" ht="13.5" thickBot="1">
      <c r="A53" s="29" t="s">
        <v>27</v>
      </c>
      <c r="B53" s="25" t="s">
        <v>30</v>
      </c>
      <c r="C53" s="25">
        <v>30</v>
      </c>
      <c r="D53" s="47">
        <v>1.98</v>
      </c>
      <c r="E53" s="25">
        <v>0.4</v>
      </c>
      <c r="F53" s="25">
        <v>10.02</v>
      </c>
      <c r="G53" s="25">
        <v>52.2</v>
      </c>
      <c r="H53" s="27">
        <v>0.04</v>
      </c>
      <c r="I53" s="27">
        <v>0.4</v>
      </c>
      <c r="J53" s="27">
        <v>0.06</v>
      </c>
      <c r="K53" s="27">
        <v>0.3</v>
      </c>
      <c r="L53" s="27">
        <v>54</v>
      </c>
      <c r="M53" s="27">
        <v>141.6</v>
      </c>
      <c r="N53" s="53">
        <v>43.6</v>
      </c>
      <c r="O53" s="35">
        <v>2.8</v>
      </c>
    </row>
    <row r="54" spans="1:15" ht="13.5" thickBot="1">
      <c r="A54" s="50"/>
      <c r="B54" s="30" t="s">
        <v>20</v>
      </c>
      <c r="C54" s="30">
        <v>820</v>
      </c>
      <c r="D54" s="30">
        <v>66.32</v>
      </c>
      <c r="E54" s="30">
        <f aca="true" t="shared" si="4" ref="E54:O54">SUM(E47:E53)</f>
        <v>74.32000000000001</v>
      </c>
      <c r="F54" s="30">
        <f t="shared" si="4"/>
        <v>225.47000000000006</v>
      </c>
      <c r="G54" s="30">
        <f t="shared" si="4"/>
        <v>1330.2500000000002</v>
      </c>
      <c r="H54" s="30">
        <f t="shared" si="4"/>
        <v>0.45999999999999996</v>
      </c>
      <c r="I54" s="30">
        <f t="shared" si="4"/>
        <v>35.800000000000004</v>
      </c>
      <c r="J54" s="30">
        <f t="shared" si="4"/>
        <v>0.6000000000000001</v>
      </c>
      <c r="K54" s="30">
        <f t="shared" si="4"/>
        <v>13.959999999999999</v>
      </c>
      <c r="L54" s="30">
        <f t="shared" si="4"/>
        <v>753.62</v>
      </c>
      <c r="M54" s="30">
        <f t="shared" si="4"/>
        <v>1206.34</v>
      </c>
      <c r="N54" s="30">
        <f t="shared" si="4"/>
        <v>223.82999999999998</v>
      </c>
      <c r="O54" s="30">
        <f t="shared" si="4"/>
        <v>9.690000000000001</v>
      </c>
    </row>
    <row r="55" spans="1:15" ht="13.5" thickBot="1">
      <c r="A55" s="50"/>
      <c r="B55" s="30" t="s">
        <v>41</v>
      </c>
      <c r="C55" s="30">
        <f>SUM(C45,C54)</f>
        <v>1470</v>
      </c>
      <c r="D55" s="30">
        <f aca="true" t="shared" si="5" ref="D55:O55">SUM(D45,D54)</f>
        <v>89.82</v>
      </c>
      <c r="E55" s="30">
        <f t="shared" si="5"/>
        <v>102.45</v>
      </c>
      <c r="F55" s="30">
        <f t="shared" si="5"/>
        <v>337.83000000000004</v>
      </c>
      <c r="G55" s="30">
        <f t="shared" si="5"/>
        <v>2183.75</v>
      </c>
      <c r="H55" s="30">
        <f t="shared" si="5"/>
        <v>1.19</v>
      </c>
      <c r="I55" s="30">
        <v>70.81</v>
      </c>
      <c r="J55" s="30">
        <f t="shared" si="5"/>
        <v>1.4210000000000003</v>
      </c>
      <c r="K55" s="30">
        <f t="shared" si="5"/>
        <v>17.68</v>
      </c>
      <c r="L55" s="30">
        <f t="shared" si="5"/>
        <v>1334.42</v>
      </c>
      <c r="M55" s="30">
        <f t="shared" si="5"/>
        <v>1913.44</v>
      </c>
      <c r="N55" s="30">
        <f t="shared" si="5"/>
        <v>306.73</v>
      </c>
      <c r="O55" s="30">
        <f t="shared" si="5"/>
        <v>17.430000000000003</v>
      </c>
    </row>
    <row r="62" spans="1:15" ht="12.75">
      <c r="A62" s="113" t="s">
        <v>32</v>
      </c>
      <c r="B62" s="113" t="s">
        <v>1</v>
      </c>
      <c r="C62" s="113" t="s">
        <v>2</v>
      </c>
      <c r="D62" s="116" t="s">
        <v>0</v>
      </c>
      <c r="E62" s="117"/>
      <c r="F62" s="118"/>
      <c r="G62" s="113" t="s">
        <v>33</v>
      </c>
      <c r="H62" s="119" t="s">
        <v>5</v>
      </c>
      <c r="I62" s="120"/>
      <c r="J62" s="120"/>
      <c r="K62" s="121"/>
      <c r="L62" s="128" t="s">
        <v>6</v>
      </c>
      <c r="M62" s="128"/>
      <c r="N62" s="128"/>
      <c r="O62" s="128"/>
    </row>
    <row r="63" spans="1:15" ht="12.75">
      <c r="A63" s="114"/>
      <c r="B63" s="114"/>
      <c r="C63" s="114"/>
      <c r="D63" s="113" t="s">
        <v>3</v>
      </c>
      <c r="E63" s="113" t="s">
        <v>31</v>
      </c>
      <c r="F63" s="113" t="s">
        <v>4</v>
      </c>
      <c r="G63" s="114"/>
      <c r="H63" s="122"/>
      <c r="I63" s="123"/>
      <c r="J63" s="123"/>
      <c r="K63" s="124"/>
      <c r="L63" s="128"/>
      <c r="M63" s="128"/>
      <c r="N63" s="128"/>
      <c r="O63" s="128"/>
    </row>
    <row r="64" spans="1:15" ht="12.75">
      <c r="A64" s="114"/>
      <c r="B64" s="114"/>
      <c r="C64" s="114"/>
      <c r="D64" s="114"/>
      <c r="E64" s="114"/>
      <c r="F64" s="114"/>
      <c r="G64" s="114"/>
      <c r="H64" s="122"/>
      <c r="I64" s="123"/>
      <c r="J64" s="123"/>
      <c r="K64" s="124"/>
      <c r="L64" s="128"/>
      <c r="M64" s="128"/>
      <c r="N64" s="128"/>
      <c r="O64" s="128"/>
    </row>
    <row r="65" spans="1:15" ht="12.75">
      <c r="A65" s="114"/>
      <c r="B65" s="114"/>
      <c r="C65" s="114"/>
      <c r="D65" s="114"/>
      <c r="E65" s="114"/>
      <c r="F65" s="114"/>
      <c r="G65" s="114"/>
      <c r="H65" s="125"/>
      <c r="I65" s="126"/>
      <c r="J65" s="126"/>
      <c r="K65" s="127"/>
      <c r="L65" s="128"/>
      <c r="M65" s="128"/>
      <c r="N65" s="128"/>
      <c r="O65" s="128"/>
    </row>
    <row r="66" spans="1:15" ht="15">
      <c r="A66" s="115"/>
      <c r="B66" s="115"/>
      <c r="C66" s="115"/>
      <c r="D66" s="115"/>
      <c r="E66" s="115"/>
      <c r="F66" s="115"/>
      <c r="G66" s="115"/>
      <c r="H66" s="17" t="s">
        <v>8</v>
      </c>
      <c r="I66" s="17" t="s">
        <v>9</v>
      </c>
      <c r="J66" s="17" t="s">
        <v>10</v>
      </c>
      <c r="K66" s="18" t="s">
        <v>11</v>
      </c>
      <c r="L66" s="17" t="s">
        <v>12</v>
      </c>
      <c r="M66" s="17" t="s">
        <v>13</v>
      </c>
      <c r="N66" s="17" t="s">
        <v>14</v>
      </c>
      <c r="O66" s="17" t="s">
        <v>15</v>
      </c>
    </row>
    <row r="67" spans="1:15" ht="15">
      <c r="A67" s="37"/>
      <c r="B67" s="38" t="s">
        <v>53</v>
      </c>
      <c r="C67" s="37"/>
      <c r="D67" s="37"/>
      <c r="E67" s="37"/>
      <c r="F67" s="37"/>
      <c r="G67" s="3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08" t="s">
        <v>16</v>
      </c>
      <c r="B68" s="109"/>
      <c r="C68" s="109"/>
      <c r="D68" s="110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8">
        <v>195</v>
      </c>
      <c r="B69" s="35" t="s">
        <v>44</v>
      </c>
      <c r="C69" s="92">
        <v>230</v>
      </c>
      <c r="D69" s="92">
        <v>19</v>
      </c>
      <c r="E69" s="92">
        <v>14.9</v>
      </c>
      <c r="F69" s="92">
        <v>64.7</v>
      </c>
      <c r="G69" s="92">
        <v>296.5</v>
      </c>
      <c r="H69" s="92">
        <v>0.2</v>
      </c>
      <c r="I69" s="92">
        <v>0.71</v>
      </c>
      <c r="J69" s="92">
        <v>0.014</v>
      </c>
      <c r="K69" s="92">
        <v>0.6</v>
      </c>
      <c r="L69" s="92" t="s">
        <v>121</v>
      </c>
      <c r="M69" s="92">
        <v>221.1</v>
      </c>
      <c r="N69" s="92">
        <v>37.44</v>
      </c>
      <c r="O69" s="92">
        <v>2.1</v>
      </c>
    </row>
    <row r="70" spans="1:15" ht="26.25" thickBot="1">
      <c r="A70" s="31"/>
      <c r="B70" s="42" t="s">
        <v>45</v>
      </c>
      <c r="C70" s="12">
        <v>180</v>
      </c>
      <c r="D70" s="12">
        <v>6.3</v>
      </c>
      <c r="E70" s="12">
        <v>1.1</v>
      </c>
      <c r="F70" s="12">
        <v>32.2</v>
      </c>
      <c r="G70" s="12">
        <v>181</v>
      </c>
      <c r="H70" s="12">
        <v>0.3</v>
      </c>
      <c r="I70" s="12">
        <v>19</v>
      </c>
      <c r="J70" s="12">
        <v>0</v>
      </c>
      <c r="K70" s="12">
        <v>0.9</v>
      </c>
      <c r="L70" s="12">
        <v>95.3</v>
      </c>
      <c r="M70" s="12">
        <v>120.3</v>
      </c>
      <c r="N70" s="12">
        <v>52.4</v>
      </c>
      <c r="O70" s="12">
        <v>3.4</v>
      </c>
    </row>
    <row r="71" spans="1:15" ht="13.5" thickBot="1">
      <c r="A71" s="31">
        <v>377</v>
      </c>
      <c r="B71" s="42" t="s">
        <v>46</v>
      </c>
      <c r="C71" s="12">
        <v>200</v>
      </c>
      <c r="D71" s="12">
        <v>0</v>
      </c>
      <c r="E71" s="12">
        <v>0</v>
      </c>
      <c r="F71" s="12">
        <v>42.1</v>
      </c>
      <c r="G71" s="12">
        <v>148.6</v>
      </c>
      <c r="H71" s="12">
        <v>0.2</v>
      </c>
      <c r="I71" s="12">
        <v>1.6</v>
      </c>
      <c r="J71" s="12">
        <v>0</v>
      </c>
      <c r="K71" s="12">
        <v>0</v>
      </c>
      <c r="L71" s="12">
        <v>10.32</v>
      </c>
      <c r="M71" s="12">
        <v>6.6</v>
      </c>
      <c r="N71" s="12">
        <v>0.5</v>
      </c>
      <c r="O71" s="12">
        <v>0.1</v>
      </c>
    </row>
    <row r="72" spans="1:15" ht="13.5" thickBot="1">
      <c r="A72" s="31">
        <v>13</v>
      </c>
      <c r="B72" s="42" t="s">
        <v>47</v>
      </c>
      <c r="C72" s="12">
        <v>20</v>
      </c>
      <c r="D72" s="42">
        <v>0.16</v>
      </c>
      <c r="E72" s="107">
        <v>14.5</v>
      </c>
      <c r="F72" s="42">
        <v>0.26</v>
      </c>
      <c r="G72" s="42">
        <v>132</v>
      </c>
      <c r="H72" s="42">
        <v>0.4</v>
      </c>
      <c r="I72" s="42">
        <v>0</v>
      </c>
      <c r="J72" s="42">
        <v>0.8</v>
      </c>
      <c r="K72" s="42">
        <v>0.2</v>
      </c>
      <c r="L72" s="42">
        <v>128</v>
      </c>
      <c r="M72" s="42">
        <v>60</v>
      </c>
      <c r="N72" s="43">
        <v>1</v>
      </c>
      <c r="O72" s="42">
        <v>0</v>
      </c>
    </row>
    <row r="73" spans="1:15" ht="19.5" customHeight="1" thickBot="1">
      <c r="A73" s="31">
        <v>18</v>
      </c>
      <c r="B73" s="25" t="s">
        <v>18</v>
      </c>
      <c r="C73" s="12">
        <v>40</v>
      </c>
      <c r="D73" s="47">
        <v>2.64</v>
      </c>
      <c r="E73" s="25">
        <v>0.48</v>
      </c>
      <c r="F73" s="25">
        <v>13.36</v>
      </c>
      <c r="G73" s="25">
        <v>69.9</v>
      </c>
      <c r="H73" s="27">
        <v>0.04</v>
      </c>
      <c r="I73" s="27">
        <v>0</v>
      </c>
      <c r="J73" s="27">
        <v>0</v>
      </c>
      <c r="K73" s="27">
        <v>0.52</v>
      </c>
      <c r="L73" s="27">
        <v>92</v>
      </c>
      <c r="M73" s="27">
        <v>168</v>
      </c>
      <c r="N73" s="53">
        <v>13.2</v>
      </c>
      <c r="O73" s="35">
        <v>0.44</v>
      </c>
    </row>
    <row r="74" spans="1:15" ht="13.5" thickBot="1">
      <c r="A74" s="59"/>
      <c r="B74" s="77" t="s">
        <v>20</v>
      </c>
      <c r="C74" s="43">
        <f aca="true" t="shared" si="6" ref="C74:O74">SUM(C69:C73)</f>
        <v>670</v>
      </c>
      <c r="D74" s="43">
        <f t="shared" si="6"/>
        <v>28.1</v>
      </c>
      <c r="E74" s="43">
        <f t="shared" si="6"/>
        <v>30.98</v>
      </c>
      <c r="F74" s="43">
        <f t="shared" si="6"/>
        <v>152.62</v>
      </c>
      <c r="G74" s="43">
        <f t="shared" si="6"/>
        <v>828</v>
      </c>
      <c r="H74" s="43">
        <f t="shared" si="6"/>
        <v>1.1400000000000001</v>
      </c>
      <c r="I74" s="43">
        <f t="shared" si="6"/>
        <v>21.310000000000002</v>
      </c>
      <c r="J74" s="43">
        <f t="shared" si="6"/>
        <v>0.8140000000000001</v>
      </c>
      <c r="K74" s="43">
        <f t="shared" si="6"/>
        <v>2.2199999999999998</v>
      </c>
      <c r="L74" s="43">
        <v>419.7</v>
      </c>
      <c r="M74" s="43">
        <f t="shared" si="6"/>
        <v>576</v>
      </c>
      <c r="N74" s="43">
        <f t="shared" si="6"/>
        <v>104.54</v>
      </c>
      <c r="O74" s="43">
        <f t="shared" si="6"/>
        <v>6.04</v>
      </c>
    </row>
    <row r="75" spans="1:15" ht="19.5" thickBot="1">
      <c r="A75" s="39"/>
      <c r="B75" s="41" t="s">
        <v>48</v>
      </c>
      <c r="C75" s="12"/>
      <c r="D75" s="12"/>
      <c r="E75" s="12"/>
      <c r="F75" s="12"/>
      <c r="G75" s="12"/>
      <c r="H75" s="93"/>
      <c r="I75" s="93"/>
      <c r="J75" s="93"/>
      <c r="K75" s="93"/>
      <c r="L75" s="93"/>
      <c r="M75" s="93"/>
      <c r="N75" s="93"/>
      <c r="O75" s="93"/>
    </row>
    <row r="76" spans="1:15" ht="26.25" thickBot="1">
      <c r="A76" s="31">
        <v>24</v>
      </c>
      <c r="B76" s="25" t="s">
        <v>49</v>
      </c>
      <c r="C76" s="12">
        <v>100</v>
      </c>
      <c r="D76" s="12">
        <v>1.56</v>
      </c>
      <c r="E76" s="12">
        <v>10.09</v>
      </c>
      <c r="F76" s="12">
        <v>2.87</v>
      </c>
      <c r="G76" s="12">
        <v>150.55</v>
      </c>
      <c r="H76" s="12">
        <v>0.17</v>
      </c>
      <c r="I76" s="94">
        <v>10.14</v>
      </c>
      <c r="J76" s="12">
        <v>0.04</v>
      </c>
      <c r="K76" s="12">
        <v>4.24</v>
      </c>
      <c r="L76" s="12">
        <v>61.2</v>
      </c>
      <c r="M76" s="12">
        <v>73.62</v>
      </c>
      <c r="N76" s="12">
        <v>17.82</v>
      </c>
      <c r="O76" s="12">
        <v>1.92</v>
      </c>
    </row>
    <row r="77" spans="1:15" ht="26.25" thickBot="1">
      <c r="A77" s="31">
        <v>115</v>
      </c>
      <c r="B77" s="25" t="s">
        <v>50</v>
      </c>
      <c r="C77" s="12">
        <v>300</v>
      </c>
      <c r="D77" s="12">
        <v>17.2</v>
      </c>
      <c r="E77" s="12">
        <v>13.96</v>
      </c>
      <c r="F77" s="94">
        <v>55.63</v>
      </c>
      <c r="G77" s="12">
        <v>288.75</v>
      </c>
      <c r="H77" s="12">
        <v>0.05</v>
      </c>
      <c r="I77" s="12">
        <v>2.86</v>
      </c>
      <c r="J77" s="12">
        <v>0.063</v>
      </c>
      <c r="K77" s="12">
        <v>0.08</v>
      </c>
      <c r="L77" s="12">
        <v>151.3</v>
      </c>
      <c r="M77" s="12">
        <v>117.2</v>
      </c>
      <c r="N77" s="12">
        <v>37.88</v>
      </c>
      <c r="O77" s="12">
        <v>1.6</v>
      </c>
    </row>
    <row r="78" spans="1:15" ht="13.5" thickBot="1">
      <c r="A78" s="31">
        <v>401</v>
      </c>
      <c r="B78" s="25" t="s">
        <v>133</v>
      </c>
      <c r="C78" s="42">
        <v>100</v>
      </c>
      <c r="D78" s="105">
        <v>14</v>
      </c>
      <c r="E78" s="42">
        <v>20.75</v>
      </c>
      <c r="F78" s="42">
        <v>4.9</v>
      </c>
      <c r="G78" s="42">
        <v>264</v>
      </c>
      <c r="H78" s="42">
        <v>0.31</v>
      </c>
      <c r="I78" s="42">
        <v>2.4</v>
      </c>
      <c r="J78" s="42">
        <v>0</v>
      </c>
      <c r="K78" s="42">
        <v>4.7</v>
      </c>
      <c r="L78" s="42">
        <v>12.3</v>
      </c>
      <c r="M78" s="42">
        <v>6.1</v>
      </c>
      <c r="N78" s="42">
        <v>16.4</v>
      </c>
      <c r="O78" s="42">
        <v>0.29</v>
      </c>
    </row>
    <row r="79" spans="1:15" ht="13.5" thickBot="1">
      <c r="A79" s="29">
        <v>312</v>
      </c>
      <c r="B79" s="25" t="s">
        <v>65</v>
      </c>
      <c r="C79" s="12">
        <v>200</v>
      </c>
      <c r="D79" s="12">
        <v>2.12</v>
      </c>
      <c r="E79" s="12">
        <v>17.9</v>
      </c>
      <c r="F79" s="12">
        <v>24.57</v>
      </c>
      <c r="G79" s="12">
        <v>287</v>
      </c>
      <c r="H79" s="93">
        <v>0.12</v>
      </c>
      <c r="I79" s="93">
        <v>13.2</v>
      </c>
      <c r="J79" s="93">
        <v>0.02</v>
      </c>
      <c r="K79" s="93">
        <v>1.5</v>
      </c>
      <c r="L79" s="93">
        <v>91.87</v>
      </c>
      <c r="M79" s="93">
        <v>147.7</v>
      </c>
      <c r="N79" s="93">
        <v>25.08</v>
      </c>
      <c r="O79" s="93">
        <v>0.6</v>
      </c>
    </row>
    <row r="80" spans="1:15" ht="13.5" thickBot="1">
      <c r="A80" s="31">
        <v>357</v>
      </c>
      <c r="B80" s="25" t="s">
        <v>52</v>
      </c>
      <c r="C80" s="12">
        <v>200</v>
      </c>
      <c r="D80" s="12">
        <v>0.32</v>
      </c>
      <c r="E80" s="12">
        <v>0</v>
      </c>
      <c r="F80" s="12">
        <v>38.04</v>
      </c>
      <c r="G80" s="12">
        <v>226</v>
      </c>
      <c r="H80" s="12">
        <v>0.02</v>
      </c>
      <c r="I80" s="12">
        <v>0.41</v>
      </c>
      <c r="J80" s="12">
        <v>0.08</v>
      </c>
      <c r="K80" s="12">
        <v>0</v>
      </c>
      <c r="L80" s="12">
        <v>59.41</v>
      </c>
      <c r="M80" s="12">
        <v>295</v>
      </c>
      <c r="N80" s="12">
        <v>17.66</v>
      </c>
      <c r="O80" s="12">
        <v>0.27</v>
      </c>
    </row>
    <row r="81" spans="1:15" ht="13.5" thickBot="1">
      <c r="A81" s="31" t="s">
        <v>27</v>
      </c>
      <c r="B81" s="25" t="s">
        <v>28</v>
      </c>
      <c r="C81" s="12">
        <v>40</v>
      </c>
      <c r="D81" s="47">
        <v>2.64</v>
      </c>
      <c r="E81" s="25">
        <v>0.48</v>
      </c>
      <c r="F81" s="25">
        <v>13.36</v>
      </c>
      <c r="G81" s="25">
        <v>69.9</v>
      </c>
      <c r="H81" s="27">
        <v>0.04</v>
      </c>
      <c r="I81" s="27">
        <v>0</v>
      </c>
      <c r="J81" s="27">
        <v>0</v>
      </c>
      <c r="K81" s="27">
        <v>0.52</v>
      </c>
      <c r="L81" s="27">
        <v>92</v>
      </c>
      <c r="M81" s="27">
        <v>168</v>
      </c>
      <c r="N81" s="53">
        <v>13.2</v>
      </c>
      <c r="O81" s="35">
        <v>0.44</v>
      </c>
    </row>
    <row r="82" spans="1:15" ht="13.5" thickBot="1">
      <c r="A82" s="31" t="s">
        <v>27</v>
      </c>
      <c r="B82" s="25" t="s">
        <v>30</v>
      </c>
      <c r="C82" s="12">
        <v>30</v>
      </c>
      <c r="D82" s="47">
        <v>1.98</v>
      </c>
      <c r="E82" s="25">
        <v>0.4</v>
      </c>
      <c r="F82" s="25">
        <v>10.02</v>
      </c>
      <c r="G82" s="25">
        <v>52.2</v>
      </c>
      <c r="H82" s="27">
        <v>0.04</v>
      </c>
      <c r="I82" s="27">
        <v>0.4</v>
      </c>
      <c r="J82" s="27">
        <v>0.06</v>
      </c>
      <c r="K82" s="27">
        <v>0.3</v>
      </c>
      <c r="L82" s="27">
        <v>54</v>
      </c>
      <c r="M82" s="27">
        <v>141.6</v>
      </c>
      <c r="N82" s="53">
        <v>43.6</v>
      </c>
      <c r="O82" s="35">
        <v>2.8</v>
      </c>
    </row>
    <row r="83" spans="1:15" ht="13.5" thickBot="1">
      <c r="A83" s="59"/>
      <c r="B83" s="30" t="s">
        <v>20</v>
      </c>
      <c r="C83" s="43">
        <f aca="true" t="shared" si="7" ref="C83:O83">SUM(C76:C82)</f>
        <v>970</v>
      </c>
      <c r="D83" s="43">
        <f t="shared" si="7"/>
        <v>39.81999999999999</v>
      </c>
      <c r="E83" s="43">
        <f t="shared" si="7"/>
        <v>63.57999999999999</v>
      </c>
      <c r="F83" s="43">
        <f t="shared" si="7"/>
        <v>149.39000000000001</v>
      </c>
      <c r="G83" s="43">
        <v>1613.3</v>
      </c>
      <c r="H83" s="43">
        <f t="shared" si="7"/>
        <v>0.7500000000000001</v>
      </c>
      <c r="I83" s="43">
        <f t="shared" si="7"/>
        <v>29.41</v>
      </c>
      <c r="J83" s="43">
        <f t="shared" si="7"/>
        <v>0.263</v>
      </c>
      <c r="K83" s="43">
        <f t="shared" si="7"/>
        <v>11.34</v>
      </c>
      <c r="L83" s="43">
        <f t="shared" si="7"/>
        <v>522.08</v>
      </c>
      <c r="M83" s="43">
        <f t="shared" si="7"/>
        <v>949.22</v>
      </c>
      <c r="N83" s="43">
        <f t="shared" si="7"/>
        <v>171.64</v>
      </c>
      <c r="O83" s="43">
        <f t="shared" si="7"/>
        <v>7.92</v>
      </c>
    </row>
    <row r="84" spans="1:15" ht="13.5" thickBot="1">
      <c r="A84" s="59"/>
      <c r="B84" s="30" t="s">
        <v>63</v>
      </c>
      <c r="C84" s="43">
        <f aca="true" t="shared" si="8" ref="C84:O84">SUM(C74,C83)</f>
        <v>1640</v>
      </c>
      <c r="D84" s="43">
        <f t="shared" si="8"/>
        <v>67.91999999999999</v>
      </c>
      <c r="E84" s="43">
        <f t="shared" si="8"/>
        <v>94.55999999999999</v>
      </c>
      <c r="F84" s="43">
        <f t="shared" si="8"/>
        <v>302.01</v>
      </c>
      <c r="G84" s="43">
        <v>2722.3</v>
      </c>
      <c r="H84" s="43">
        <f t="shared" si="8"/>
        <v>1.8900000000000001</v>
      </c>
      <c r="I84" s="43">
        <f t="shared" si="8"/>
        <v>50.72</v>
      </c>
      <c r="J84" s="43">
        <f t="shared" si="8"/>
        <v>1.077</v>
      </c>
      <c r="K84" s="43">
        <f t="shared" si="8"/>
        <v>13.559999999999999</v>
      </c>
      <c r="L84" s="43">
        <f t="shared" si="8"/>
        <v>941.78</v>
      </c>
      <c r="M84" s="43">
        <f t="shared" si="8"/>
        <v>1525.22</v>
      </c>
      <c r="N84" s="43">
        <f t="shared" si="8"/>
        <v>276.18</v>
      </c>
      <c r="O84" s="43">
        <f t="shared" si="8"/>
        <v>13.96</v>
      </c>
    </row>
    <row r="96" spans="1:15" ht="12.75">
      <c r="A96" s="113" t="s">
        <v>32</v>
      </c>
      <c r="B96" s="113" t="s">
        <v>1</v>
      </c>
      <c r="C96" s="113" t="s">
        <v>2</v>
      </c>
      <c r="D96" s="116" t="s">
        <v>0</v>
      </c>
      <c r="E96" s="117"/>
      <c r="F96" s="118"/>
      <c r="G96" s="113" t="s">
        <v>33</v>
      </c>
      <c r="H96" s="119" t="s">
        <v>5</v>
      </c>
      <c r="I96" s="120"/>
      <c r="J96" s="120"/>
      <c r="K96" s="121"/>
      <c r="L96" s="128" t="s">
        <v>6</v>
      </c>
      <c r="M96" s="128"/>
      <c r="N96" s="128"/>
      <c r="O96" s="128"/>
    </row>
    <row r="97" spans="1:15" ht="12.75">
      <c r="A97" s="114"/>
      <c r="B97" s="114"/>
      <c r="C97" s="114"/>
      <c r="D97" s="113" t="s">
        <v>3</v>
      </c>
      <c r="E97" s="113" t="s">
        <v>31</v>
      </c>
      <c r="F97" s="113" t="s">
        <v>4</v>
      </c>
      <c r="G97" s="114"/>
      <c r="H97" s="122"/>
      <c r="I97" s="123"/>
      <c r="J97" s="123"/>
      <c r="K97" s="124"/>
      <c r="L97" s="128"/>
      <c r="M97" s="128"/>
      <c r="N97" s="128"/>
      <c r="O97" s="128"/>
    </row>
    <row r="98" spans="1:15" ht="12.75">
      <c r="A98" s="114"/>
      <c r="B98" s="114"/>
      <c r="C98" s="114"/>
      <c r="D98" s="114"/>
      <c r="E98" s="114"/>
      <c r="F98" s="114"/>
      <c r="G98" s="114"/>
      <c r="H98" s="122"/>
      <c r="I98" s="123"/>
      <c r="J98" s="123"/>
      <c r="K98" s="124"/>
      <c r="L98" s="128"/>
      <c r="M98" s="128"/>
      <c r="N98" s="128"/>
      <c r="O98" s="128"/>
    </row>
    <row r="99" spans="1:15" ht="12.75">
      <c r="A99" s="114"/>
      <c r="B99" s="114"/>
      <c r="C99" s="114"/>
      <c r="D99" s="114"/>
      <c r="E99" s="114"/>
      <c r="F99" s="114"/>
      <c r="G99" s="114"/>
      <c r="H99" s="125"/>
      <c r="I99" s="126"/>
      <c r="J99" s="126"/>
      <c r="K99" s="127"/>
      <c r="L99" s="128"/>
      <c r="M99" s="128"/>
      <c r="N99" s="128"/>
      <c r="O99" s="128"/>
    </row>
    <row r="100" spans="1:15" ht="15">
      <c r="A100" s="115"/>
      <c r="B100" s="115"/>
      <c r="C100" s="115"/>
      <c r="D100" s="115"/>
      <c r="E100" s="115"/>
      <c r="F100" s="115"/>
      <c r="G100" s="115"/>
      <c r="H100" s="17" t="s">
        <v>8</v>
      </c>
      <c r="I100" s="17" t="s">
        <v>9</v>
      </c>
      <c r="J100" s="17" t="s">
        <v>10</v>
      </c>
      <c r="K100" s="18" t="s">
        <v>11</v>
      </c>
      <c r="L100" s="17" t="s">
        <v>12</v>
      </c>
      <c r="M100" s="17" t="s">
        <v>13</v>
      </c>
      <c r="N100" s="17" t="s">
        <v>14</v>
      </c>
      <c r="O100" s="17" t="s">
        <v>15</v>
      </c>
    </row>
    <row r="101" spans="1:15" ht="15">
      <c r="A101" s="37"/>
      <c r="B101" s="38" t="s">
        <v>54</v>
      </c>
      <c r="C101" s="37"/>
      <c r="D101" s="37"/>
      <c r="E101" s="37"/>
      <c r="F101" s="37"/>
      <c r="G101" s="3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108" t="s">
        <v>16</v>
      </c>
      <c r="B102" s="109"/>
      <c r="C102" s="109"/>
      <c r="D102" s="110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35">
        <v>192</v>
      </c>
      <c r="B103" s="34" t="s">
        <v>55</v>
      </c>
      <c r="C103" s="92">
        <v>230</v>
      </c>
      <c r="D103" s="92">
        <v>12</v>
      </c>
      <c r="E103" s="92">
        <v>15.1</v>
      </c>
      <c r="F103" s="92">
        <v>61.3</v>
      </c>
      <c r="G103" s="92">
        <v>299.4</v>
      </c>
      <c r="H103" s="34">
        <v>0.054</v>
      </c>
      <c r="I103" s="34">
        <v>0.6</v>
      </c>
      <c r="J103" s="34">
        <v>0.002</v>
      </c>
      <c r="K103" s="34">
        <v>0.18</v>
      </c>
      <c r="L103" s="34">
        <v>39.9</v>
      </c>
      <c r="M103" s="34">
        <v>187.7</v>
      </c>
      <c r="N103" s="34">
        <v>29.7</v>
      </c>
      <c r="O103" s="34">
        <v>0.154</v>
      </c>
    </row>
    <row r="104" spans="1:15" ht="26.25" thickBot="1">
      <c r="A104" s="35">
        <v>418</v>
      </c>
      <c r="B104" s="35" t="s">
        <v>17</v>
      </c>
      <c r="C104" s="32">
        <v>200</v>
      </c>
      <c r="D104" s="12">
        <v>3.8</v>
      </c>
      <c r="E104" s="12">
        <v>3.6</v>
      </c>
      <c r="F104" s="12">
        <v>19.5</v>
      </c>
      <c r="G104" s="12">
        <v>243.7</v>
      </c>
      <c r="H104" s="94">
        <v>0.05</v>
      </c>
      <c r="I104" s="94">
        <v>0.6</v>
      </c>
      <c r="J104" s="94">
        <v>0</v>
      </c>
      <c r="K104" s="94">
        <v>0</v>
      </c>
      <c r="L104" s="94">
        <v>168.64</v>
      </c>
      <c r="M104" s="94">
        <v>114.8</v>
      </c>
      <c r="N104" s="94">
        <v>20</v>
      </c>
      <c r="O104" s="94">
        <v>1.7</v>
      </c>
    </row>
    <row r="105" spans="1:15" ht="13.5" thickBot="1">
      <c r="A105" s="29">
        <v>13</v>
      </c>
      <c r="B105" s="25" t="s">
        <v>47</v>
      </c>
      <c r="C105" s="12">
        <v>10</v>
      </c>
      <c r="D105" s="42">
        <v>0.08</v>
      </c>
      <c r="E105" s="107">
        <v>7.25</v>
      </c>
      <c r="F105" s="42" t="s">
        <v>142</v>
      </c>
      <c r="G105" s="42">
        <v>66</v>
      </c>
      <c r="H105" s="42">
        <v>0.2</v>
      </c>
      <c r="I105" s="42">
        <v>0</v>
      </c>
      <c r="J105" s="42">
        <v>0.4</v>
      </c>
      <c r="K105" s="42">
        <v>0.1</v>
      </c>
      <c r="L105" s="42">
        <v>64</v>
      </c>
      <c r="M105" s="42">
        <v>30</v>
      </c>
      <c r="N105" s="43">
        <v>0.5</v>
      </c>
      <c r="O105" s="42">
        <v>0</v>
      </c>
    </row>
    <row r="106" spans="1:15" ht="18.75" customHeight="1" thickBot="1">
      <c r="A106" s="29">
        <v>18</v>
      </c>
      <c r="B106" s="25" t="s">
        <v>18</v>
      </c>
      <c r="C106" s="12">
        <v>40</v>
      </c>
      <c r="D106" s="47">
        <v>2.64</v>
      </c>
      <c r="E106" s="25">
        <v>0.48</v>
      </c>
      <c r="F106" s="25">
        <v>13.36</v>
      </c>
      <c r="G106" s="25">
        <v>69.9</v>
      </c>
      <c r="H106" s="27">
        <v>0.04</v>
      </c>
      <c r="I106" s="27">
        <v>0</v>
      </c>
      <c r="J106" s="27">
        <v>0</v>
      </c>
      <c r="K106" s="27">
        <v>0.52</v>
      </c>
      <c r="L106" s="27">
        <v>92</v>
      </c>
      <c r="M106" s="27">
        <v>168</v>
      </c>
      <c r="N106" s="53">
        <v>13.2</v>
      </c>
      <c r="O106" s="35">
        <v>0.44</v>
      </c>
    </row>
    <row r="107" spans="1:15" ht="13.5" thickBot="1">
      <c r="A107" s="29"/>
      <c r="B107" s="25" t="s">
        <v>19</v>
      </c>
      <c r="C107" s="12">
        <v>150</v>
      </c>
      <c r="D107" s="12">
        <v>1.35</v>
      </c>
      <c r="E107" s="12">
        <v>0.4</v>
      </c>
      <c r="F107" s="12">
        <v>57.2</v>
      </c>
      <c r="G107" s="12">
        <v>151.5</v>
      </c>
      <c r="H107" s="12">
        <v>0.06</v>
      </c>
      <c r="I107" s="12">
        <v>33.5</v>
      </c>
      <c r="J107" s="12">
        <v>0.1</v>
      </c>
      <c r="K107" s="12">
        <v>0.5</v>
      </c>
      <c r="L107" s="12">
        <v>137.64</v>
      </c>
      <c r="M107" s="12">
        <v>120.4</v>
      </c>
      <c r="N107" s="12">
        <v>40.6</v>
      </c>
      <c r="O107" s="12">
        <v>5.3</v>
      </c>
    </row>
    <row r="108" spans="1:15" ht="13.5" thickBot="1">
      <c r="A108" s="50"/>
      <c r="B108" s="30" t="s">
        <v>118</v>
      </c>
      <c r="C108" s="45">
        <f>SUM(C103:C107)</f>
        <v>630</v>
      </c>
      <c r="D108" s="45">
        <f aca="true" t="shared" si="9" ref="D108:N108">SUM(D103:D107)</f>
        <v>19.87</v>
      </c>
      <c r="E108" s="45">
        <f t="shared" si="9"/>
        <v>26.83</v>
      </c>
      <c r="F108" s="45">
        <f t="shared" si="9"/>
        <v>151.36</v>
      </c>
      <c r="G108" s="45">
        <f t="shared" si="9"/>
        <v>830.4999999999999</v>
      </c>
      <c r="H108" s="45">
        <f t="shared" si="9"/>
        <v>0.404</v>
      </c>
      <c r="I108" s="45">
        <f t="shared" si="9"/>
        <v>34.7</v>
      </c>
      <c r="J108" s="45">
        <f t="shared" si="9"/>
        <v>0.502</v>
      </c>
      <c r="K108" s="45">
        <f t="shared" si="9"/>
        <v>1.3</v>
      </c>
      <c r="L108" s="45">
        <f t="shared" si="9"/>
        <v>502.17999999999995</v>
      </c>
      <c r="M108" s="45">
        <f t="shared" si="9"/>
        <v>620.9</v>
      </c>
      <c r="N108" s="45">
        <f t="shared" si="9"/>
        <v>104</v>
      </c>
      <c r="O108" s="45">
        <f>SUM(O103:O107)</f>
        <v>7.593999999999999</v>
      </c>
    </row>
    <row r="109" spans="1:15" ht="13.5" thickBot="1">
      <c r="A109" s="20"/>
      <c r="B109" s="14" t="s">
        <v>21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26.25" thickBot="1">
      <c r="A110" s="29">
        <v>71</v>
      </c>
      <c r="B110" s="24" t="s">
        <v>141</v>
      </c>
      <c r="C110" s="12">
        <v>100</v>
      </c>
      <c r="D110" s="12">
        <v>0.88</v>
      </c>
      <c r="E110" s="12">
        <v>0</v>
      </c>
      <c r="F110" s="12">
        <v>4.76</v>
      </c>
      <c r="G110" s="12">
        <v>55.6</v>
      </c>
      <c r="H110" s="12">
        <v>0.1</v>
      </c>
      <c r="I110" s="94">
        <v>5.35</v>
      </c>
      <c r="J110" s="12">
        <v>0</v>
      </c>
      <c r="K110" s="12">
        <v>0.1</v>
      </c>
      <c r="L110" s="12">
        <v>19.21</v>
      </c>
      <c r="M110" s="12">
        <v>47.03</v>
      </c>
      <c r="N110" s="12">
        <v>24.8</v>
      </c>
      <c r="O110" s="12">
        <v>0.7</v>
      </c>
    </row>
    <row r="111" spans="1:15" ht="13.5" thickBot="1">
      <c r="A111" s="29">
        <v>88</v>
      </c>
      <c r="B111" s="24" t="s">
        <v>56</v>
      </c>
      <c r="C111" s="12">
        <v>300</v>
      </c>
      <c r="D111" s="106">
        <v>9</v>
      </c>
      <c r="E111" s="12">
        <v>18.2</v>
      </c>
      <c r="F111" s="12">
        <v>36.46</v>
      </c>
      <c r="G111" s="12">
        <v>360.7</v>
      </c>
      <c r="H111" s="12">
        <v>0.4</v>
      </c>
      <c r="I111" s="12">
        <v>7.31</v>
      </c>
      <c r="J111" s="12">
        <v>0.046</v>
      </c>
      <c r="K111" s="12">
        <v>3.5</v>
      </c>
      <c r="L111" s="12">
        <v>131.8</v>
      </c>
      <c r="M111" s="12">
        <v>216.2</v>
      </c>
      <c r="N111" s="12">
        <v>45.6</v>
      </c>
      <c r="O111" s="12">
        <v>0.76</v>
      </c>
    </row>
    <row r="112" spans="1:15" ht="13.5" thickBot="1">
      <c r="A112" s="29">
        <v>265</v>
      </c>
      <c r="B112" s="24" t="s">
        <v>57</v>
      </c>
      <c r="C112" s="12">
        <v>220</v>
      </c>
      <c r="D112" s="12">
        <v>19.9</v>
      </c>
      <c r="E112" s="12">
        <v>30.8</v>
      </c>
      <c r="F112" s="12">
        <v>95.6</v>
      </c>
      <c r="G112" s="12">
        <v>382.1</v>
      </c>
      <c r="H112" s="12">
        <v>0.064</v>
      </c>
      <c r="I112" s="12">
        <v>4.64</v>
      </c>
      <c r="J112" s="12">
        <v>0.31</v>
      </c>
      <c r="K112" s="12">
        <v>5.66</v>
      </c>
      <c r="L112" s="12">
        <v>65.51</v>
      </c>
      <c r="M112" s="12">
        <v>180.6</v>
      </c>
      <c r="N112" s="12">
        <v>41.9</v>
      </c>
      <c r="O112" s="12">
        <v>0.314</v>
      </c>
    </row>
    <row r="113" spans="1:15" ht="13.5" thickBot="1">
      <c r="A113" s="29">
        <v>342</v>
      </c>
      <c r="B113" s="24" t="s">
        <v>58</v>
      </c>
      <c r="C113" s="12">
        <v>200</v>
      </c>
      <c r="D113" s="12">
        <v>0.16</v>
      </c>
      <c r="E113" s="12">
        <v>0</v>
      </c>
      <c r="F113" s="12">
        <v>35</v>
      </c>
      <c r="G113" s="12">
        <v>129.8</v>
      </c>
      <c r="H113" s="12">
        <v>0.2</v>
      </c>
      <c r="I113" s="12">
        <v>18</v>
      </c>
      <c r="J113" s="12">
        <v>0</v>
      </c>
      <c r="K113" s="12">
        <v>0.5</v>
      </c>
      <c r="L113" s="12">
        <v>64</v>
      </c>
      <c r="M113" s="12">
        <v>104.73</v>
      </c>
      <c r="N113" s="12">
        <v>3.6</v>
      </c>
      <c r="O113" s="12">
        <v>0.78</v>
      </c>
    </row>
    <row r="114" spans="1:15" ht="13.5" thickBot="1">
      <c r="A114" s="26" t="s">
        <v>27</v>
      </c>
      <c r="B114" s="24" t="s">
        <v>28</v>
      </c>
      <c r="C114" s="12">
        <v>40</v>
      </c>
      <c r="D114" s="47">
        <v>2.64</v>
      </c>
      <c r="E114" s="25">
        <v>0.48</v>
      </c>
      <c r="F114" s="25">
        <v>13.36</v>
      </c>
      <c r="G114" s="25">
        <v>69.9</v>
      </c>
      <c r="H114" s="27">
        <v>0.04</v>
      </c>
      <c r="I114" s="27">
        <v>0</v>
      </c>
      <c r="J114" s="27">
        <v>0</v>
      </c>
      <c r="K114" s="27">
        <v>0.52</v>
      </c>
      <c r="L114" s="27">
        <v>92</v>
      </c>
      <c r="M114" s="27">
        <v>168</v>
      </c>
      <c r="N114" s="53">
        <v>13.2</v>
      </c>
      <c r="O114" s="35">
        <v>0.44</v>
      </c>
    </row>
    <row r="115" spans="1:15" ht="17.25" customHeight="1" thickBot="1">
      <c r="A115" s="26" t="s">
        <v>27</v>
      </c>
      <c r="B115" s="24" t="s">
        <v>30</v>
      </c>
      <c r="C115" s="12">
        <v>30</v>
      </c>
      <c r="D115" s="47">
        <v>1.98</v>
      </c>
      <c r="E115" s="25">
        <v>0.4</v>
      </c>
      <c r="F115" s="25">
        <v>10.02</v>
      </c>
      <c r="G115" s="25">
        <v>52.2</v>
      </c>
      <c r="H115" s="27">
        <v>0.04</v>
      </c>
      <c r="I115" s="27">
        <v>0.4</v>
      </c>
      <c r="J115" s="27">
        <v>0.06</v>
      </c>
      <c r="K115" s="27">
        <v>0.3</v>
      </c>
      <c r="L115" s="27">
        <v>54</v>
      </c>
      <c r="M115" s="27">
        <v>141.6</v>
      </c>
      <c r="N115" s="53">
        <v>43.6</v>
      </c>
      <c r="O115" s="35">
        <v>2.8</v>
      </c>
    </row>
    <row r="116" spans="1:15" ht="13.5" thickBot="1">
      <c r="A116" s="61"/>
      <c r="B116" s="62" t="s">
        <v>20</v>
      </c>
      <c r="C116" s="62">
        <f>SUM(C110:C115)</f>
        <v>890</v>
      </c>
      <c r="D116" s="62">
        <f aca="true" t="shared" si="10" ref="D116:O116">SUM(D110:D115)</f>
        <v>34.559999999999995</v>
      </c>
      <c r="E116" s="62">
        <f t="shared" si="10"/>
        <v>49.879999999999995</v>
      </c>
      <c r="F116" s="62">
        <f t="shared" si="10"/>
        <v>195.20000000000002</v>
      </c>
      <c r="G116" s="62">
        <v>1359.2</v>
      </c>
      <c r="H116" s="62">
        <f t="shared" si="10"/>
        <v>0.8440000000000001</v>
      </c>
      <c r="I116" s="62">
        <f t="shared" si="10"/>
        <v>35.699999999999996</v>
      </c>
      <c r="J116" s="62">
        <f t="shared" si="10"/>
        <v>0.416</v>
      </c>
      <c r="K116" s="62">
        <f t="shared" si="10"/>
        <v>10.58</v>
      </c>
      <c r="L116" s="62">
        <f t="shared" si="10"/>
        <v>426.52000000000004</v>
      </c>
      <c r="M116" s="62">
        <f t="shared" si="10"/>
        <v>858.1600000000001</v>
      </c>
      <c r="N116" s="62">
        <f t="shared" si="10"/>
        <v>172.7</v>
      </c>
      <c r="O116" s="62">
        <f t="shared" si="10"/>
        <v>5.7940000000000005</v>
      </c>
    </row>
    <row r="117" spans="1:15" ht="13.5" thickBot="1">
      <c r="A117" s="61"/>
      <c r="B117" s="62" t="s">
        <v>63</v>
      </c>
      <c r="C117" s="62">
        <f>SUM(C108,C116)</f>
        <v>1520</v>
      </c>
      <c r="D117" s="62">
        <v>90</v>
      </c>
      <c r="E117" s="62">
        <f aca="true" t="shared" si="11" ref="E117:O117">SUM(E108,E116)</f>
        <v>76.71</v>
      </c>
      <c r="F117" s="62">
        <f t="shared" si="11"/>
        <v>346.56000000000006</v>
      </c>
      <c r="G117" s="62">
        <f t="shared" si="11"/>
        <v>2189.7</v>
      </c>
      <c r="H117" s="62">
        <f t="shared" si="11"/>
        <v>1.2480000000000002</v>
      </c>
      <c r="I117" s="62">
        <f t="shared" si="11"/>
        <v>70.4</v>
      </c>
      <c r="J117" s="62">
        <f t="shared" si="11"/>
        <v>0.9179999999999999</v>
      </c>
      <c r="K117" s="62">
        <f t="shared" si="11"/>
        <v>11.88</v>
      </c>
      <c r="L117" s="62">
        <f t="shared" si="11"/>
        <v>928.7</v>
      </c>
      <c r="M117" s="62">
        <f t="shared" si="11"/>
        <v>1479.06</v>
      </c>
      <c r="N117" s="62">
        <f t="shared" si="11"/>
        <v>276.7</v>
      </c>
      <c r="O117" s="62">
        <f t="shared" si="11"/>
        <v>13.388</v>
      </c>
    </row>
    <row r="118" spans="1:15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1:15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1:15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1:15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5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1:15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9" spans="1:15" ht="12.75">
      <c r="A129" s="113" t="s">
        <v>32</v>
      </c>
      <c r="B129" s="113" t="s">
        <v>1</v>
      </c>
      <c r="C129" s="113" t="s">
        <v>2</v>
      </c>
      <c r="D129" s="116" t="s">
        <v>0</v>
      </c>
      <c r="E129" s="117"/>
      <c r="F129" s="118"/>
      <c r="G129" s="113" t="s">
        <v>33</v>
      </c>
      <c r="H129" s="119" t="s">
        <v>5</v>
      </c>
      <c r="I129" s="120"/>
      <c r="J129" s="120"/>
      <c r="K129" s="121"/>
      <c r="L129" s="128" t="s">
        <v>6</v>
      </c>
      <c r="M129" s="128"/>
      <c r="N129" s="128"/>
      <c r="O129" s="128"/>
    </row>
    <row r="130" spans="1:15" ht="12.75">
      <c r="A130" s="114"/>
      <c r="B130" s="114"/>
      <c r="C130" s="114"/>
      <c r="D130" s="113" t="s">
        <v>3</v>
      </c>
      <c r="E130" s="113" t="s">
        <v>31</v>
      </c>
      <c r="F130" s="113" t="s">
        <v>4</v>
      </c>
      <c r="G130" s="114"/>
      <c r="H130" s="122"/>
      <c r="I130" s="123"/>
      <c r="J130" s="123"/>
      <c r="K130" s="124"/>
      <c r="L130" s="128"/>
      <c r="M130" s="128"/>
      <c r="N130" s="128"/>
      <c r="O130" s="128"/>
    </row>
    <row r="131" spans="1:15" ht="12.75">
      <c r="A131" s="114"/>
      <c r="B131" s="114"/>
      <c r="C131" s="114"/>
      <c r="D131" s="114"/>
      <c r="E131" s="114"/>
      <c r="F131" s="114"/>
      <c r="G131" s="114"/>
      <c r="H131" s="122"/>
      <c r="I131" s="123"/>
      <c r="J131" s="123"/>
      <c r="K131" s="124"/>
      <c r="L131" s="128"/>
      <c r="M131" s="128"/>
      <c r="N131" s="128"/>
      <c r="O131" s="128"/>
    </row>
    <row r="132" spans="1:15" ht="12.75">
      <c r="A132" s="114"/>
      <c r="B132" s="114"/>
      <c r="C132" s="114"/>
      <c r="D132" s="114"/>
      <c r="E132" s="114"/>
      <c r="F132" s="114"/>
      <c r="G132" s="114"/>
      <c r="H132" s="125"/>
      <c r="I132" s="126"/>
      <c r="J132" s="126"/>
      <c r="K132" s="127"/>
      <c r="L132" s="128"/>
      <c r="M132" s="128"/>
      <c r="N132" s="128"/>
      <c r="O132" s="128"/>
    </row>
    <row r="133" spans="1:15" ht="15">
      <c r="A133" s="115"/>
      <c r="B133" s="115"/>
      <c r="C133" s="115"/>
      <c r="D133" s="115"/>
      <c r="E133" s="115"/>
      <c r="F133" s="115"/>
      <c r="G133" s="115"/>
      <c r="H133" s="17" t="s">
        <v>8</v>
      </c>
      <c r="I133" s="17" t="s">
        <v>9</v>
      </c>
      <c r="J133" s="17" t="s">
        <v>10</v>
      </c>
      <c r="K133" s="18" t="s">
        <v>11</v>
      </c>
      <c r="L133" s="17" t="s">
        <v>12</v>
      </c>
      <c r="M133" s="17" t="s">
        <v>13</v>
      </c>
      <c r="N133" s="17" t="s">
        <v>14</v>
      </c>
      <c r="O133" s="17" t="s">
        <v>15</v>
      </c>
    </row>
    <row r="134" spans="1:15" ht="15">
      <c r="A134" s="37"/>
      <c r="B134" s="38" t="s">
        <v>61</v>
      </c>
      <c r="C134" s="37"/>
      <c r="D134" s="37"/>
      <c r="E134" s="37"/>
      <c r="F134" s="37"/>
      <c r="G134" s="37"/>
      <c r="H134" s="17"/>
      <c r="I134" s="17"/>
      <c r="J134" s="17"/>
      <c r="K134" s="17"/>
      <c r="L134" s="17"/>
      <c r="M134" s="17"/>
      <c r="N134" s="17"/>
      <c r="O134" s="17"/>
    </row>
    <row r="135" spans="1:15" ht="12.75">
      <c r="A135" s="108" t="s">
        <v>16</v>
      </c>
      <c r="B135" s="109"/>
      <c r="C135" s="11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3.5" thickBot="1">
      <c r="A136" s="31">
        <v>13</v>
      </c>
      <c r="B136" s="42" t="s">
        <v>47</v>
      </c>
      <c r="C136" s="12">
        <v>20</v>
      </c>
      <c r="D136" s="12">
        <v>0.1</v>
      </c>
      <c r="E136" s="12">
        <v>16.4</v>
      </c>
      <c r="F136" s="12">
        <v>1.3</v>
      </c>
      <c r="G136" s="12">
        <v>269.9</v>
      </c>
      <c r="H136" s="12">
        <v>0</v>
      </c>
      <c r="I136" s="12">
        <v>0</v>
      </c>
      <c r="J136" s="12">
        <v>0.7</v>
      </c>
      <c r="K136" s="12">
        <v>0.2</v>
      </c>
      <c r="L136" s="12">
        <v>64</v>
      </c>
      <c r="M136" s="12">
        <v>60</v>
      </c>
      <c r="N136" s="14">
        <v>0.5</v>
      </c>
      <c r="O136" s="12">
        <v>0</v>
      </c>
    </row>
    <row r="137" spans="1:15" ht="26.25" thickBot="1">
      <c r="A137" s="35">
        <v>378</v>
      </c>
      <c r="B137" s="35" t="s">
        <v>62</v>
      </c>
      <c r="C137" s="12">
        <v>200</v>
      </c>
      <c r="D137" s="12">
        <v>8.4</v>
      </c>
      <c r="E137" s="12">
        <v>9</v>
      </c>
      <c r="F137" s="12">
        <v>42.4</v>
      </c>
      <c r="G137" s="12">
        <v>320</v>
      </c>
      <c r="H137" s="12">
        <v>0.26</v>
      </c>
      <c r="I137" s="12">
        <v>0</v>
      </c>
      <c r="J137" s="12">
        <v>0.01</v>
      </c>
      <c r="K137" s="12">
        <v>2.6</v>
      </c>
      <c r="L137" s="12">
        <v>40</v>
      </c>
      <c r="M137" s="12">
        <v>298</v>
      </c>
      <c r="N137" s="12">
        <v>94</v>
      </c>
      <c r="O137" s="12">
        <v>6.78</v>
      </c>
    </row>
    <row r="138" spans="1:15" s="91" customFormat="1" ht="25.5">
      <c r="A138" s="35"/>
      <c r="B138" s="35" t="s">
        <v>42</v>
      </c>
      <c r="C138" s="60">
        <v>150</v>
      </c>
      <c r="D138" s="60">
        <v>1.6</v>
      </c>
      <c r="E138" s="60">
        <v>0.5</v>
      </c>
      <c r="F138" s="60">
        <v>27.7</v>
      </c>
      <c r="G138" s="60">
        <v>161.5</v>
      </c>
      <c r="H138" s="60">
        <v>0.05</v>
      </c>
      <c r="I138" s="60">
        <v>12</v>
      </c>
      <c r="J138" s="60">
        <v>0</v>
      </c>
      <c r="K138" s="60">
        <v>3.9</v>
      </c>
      <c r="L138" s="60">
        <v>17.6</v>
      </c>
      <c r="M138" s="60">
        <v>61.6</v>
      </c>
      <c r="N138" s="60">
        <v>0.3</v>
      </c>
      <c r="O138" s="60">
        <v>1.3</v>
      </c>
    </row>
    <row r="139" spans="1:15" ht="25.5">
      <c r="A139" s="35">
        <v>22</v>
      </c>
      <c r="B139" s="35" t="s">
        <v>67</v>
      </c>
      <c r="C139" s="60">
        <v>60</v>
      </c>
      <c r="D139" s="60">
        <v>1.9</v>
      </c>
      <c r="E139" s="60">
        <v>0.1</v>
      </c>
      <c r="F139" s="60">
        <v>13.9</v>
      </c>
      <c r="G139" s="60">
        <v>74.1</v>
      </c>
      <c r="H139" s="60">
        <v>0.1</v>
      </c>
      <c r="I139" s="60">
        <v>6</v>
      </c>
      <c r="J139" s="60">
        <v>0</v>
      </c>
      <c r="K139" s="60">
        <v>0.1</v>
      </c>
      <c r="L139" s="60">
        <v>93.6</v>
      </c>
      <c r="M139" s="60">
        <v>37.2</v>
      </c>
      <c r="N139" s="60">
        <v>12.6</v>
      </c>
      <c r="O139" s="60">
        <v>0.4</v>
      </c>
    </row>
    <row r="140" spans="1:15" ht="26.25" thickBot="1">
      <c r="A140" s="29">
        <v>415</v>
      </c>
      <c r="B140" s="25" t="s">
        <v>35</v>
      </c>
      <c r="C140" s="25">
        <v>200</v>
      </c>
      <c r="D140" s="25">
        <v>3.6</v>
      </c>
      <c r="E140" s="25">
        <v>3.4</v>
      </c>
      <c r="F140" s="25">
        <v>12.4</v>
      </c>
      <c r="G140" s="25">
        <v>194.1</v>
      </c>
      <c r="H140" s="25">
        <v>0</v>
      </c>
      <c r="I140" s="25">
        <v>0.5</v>
      </c>
      <c r="J140" s="25">
        <v>0.01</v>
      </c>
      <c r="K140" s="25">
        <v>0</v>
      </c>
      <c r="L140" s="25">
        <v>105.4</v>
      </c>
      <c r="M140" s="25">
        <v>104.5</v>
      </c>
      <c r="N140" s="25">
        <v>12.4</v>
      </c>
      <c r="O140" s="25">
        <v>1</v>
      </c>
    </row>
    <row r="141" spans="1:15" ht="26.25" thickBot="1">
      <c r="A141" s="35">
        <v>18</v>
      </c>
      <c r="B141" s="35" t="s">
        <v>18</v>
      </c>
      <c r="C141" s="12">
        <v>40</v>
      </c>
      <c r="D141" s="47">
        <v>2.64</v>
      </c>
      <c r="E141" s="25">
        <v>0.48</v>
      </c>
      <c r="F141" s="25">
        <v>13.36</v>
      </c>
      <c r="G141" s="25">
        <v>69.9</v>
      </c>
      <c r="H141" s="27">
        <v>0.04</v>
      </c>
      <c r="I141" s="27">
        <v>0</v>
      </c>
      <c r="J141" s="27">
        <v>0</v>
      </c>
      <c r="K141" s="27">
        <v>0.52</v>
      </c>
      <c r="L141" s="27">
        <v>92</v>
      </c>
      <c r="M141" s="27">
        <v>168</v>
      </c>
      <c r="N141" s="53">
        <v>13.2</v>
      </c>
      <c r="O141" s="35">
        <v>0.44</v>
      </c>
    </row>
    <row r="142" spans="1:15" ht="13.5" thickBot="1">
      <c r="A142" s="50"/>
      <c r="B142" s="79" t="s">
        <v>63</v>
      </c>
      <c r="C142" s="45">
        <f>SUM(C136:C141)</f>
        <v>670</v>
      </c>
      <c r="D142" s="45">
        <f aca="true" t="shared" si="12" ref="D142:N142">SUM(D136:D141)</f>
        <v>18.24</v>
      </c>
      <c r="E142" s="45">
        <f t="shared" si="12"/>
        <v>29.88</v>
      </c>
      <c r="F142" s="45">
        <f t="shared" si="12"/>
        <v>111.06</v>
      </c>
      <c r="G142" s="45">
        <f t="shared" si="12"/>
        <v>1089.5</v>
      </c>
      <c r="H142" s="45">
        <f t="shared" si="12"/>
        <v>0.45</v>
      </c>
      <c r="I142" s="45">
        <f t="shared" si="12"/>
        <v>18.5</v>
      </c>
      <c r="J142" s="45">
        <f t="shared" si="12"/>
        <v>0.72</v>
      </c>
      <c r="K142" s="45">
        <f t="shared" si="12"/>
        <v>7.32</v>
      </c>
      <c r="L142" s="45">
        <f t="shared" si="12"/>
        <v>412.6</v>
      </c>
      <c r="M142" s="45">
        <f t="shared" si="12"/>
        <v>729.3</v>
      </c>
      <c r="N142" s="45">
        <f t="shared" si="12"/>
        <v>133</v>
      </c>
      <c r="O142" s="45">
        <f>SUM(O136:O141)</f>
        <v>9.92</v>
      </c>
    </row>
    <row r="143" spans="1:15" ht="13.5" thickBot="1">
      <c r="A143" s="40"/>
      <c r="B143" s="44" t="s">
        <v>21</v>
      </c>
      <c r="C143" s="12"/>
      <c r="D143" s="12"/>
      <c r="E143" s="12"/>
      <c r="F143" s="12"/>
      <c r="G143" s="12"/>
      <c r="H143" s="93"/>
      <c r="I143" s="93"/>
      <c r="J143" s="93"/>
      <c r="K143" s="93"/>
      <c r="L143" s="93"/>
      <c r="M143" s="93"/>
      <c r="N143" s="93"/>
      <c r="O143" s="93"/>
    </row>
    <row r="144" spans="1:15" ht="26.25" thickBot="1">
      <c r="A144" s="29">
        <v>59</v>
      </c>
      <c r="B144" s="25" t="s">
        <v>134</v>
      </c>
      <c r="C144" s="12">
        <v>100</v>
      </c>
      <c r="D144" s="12">
        <v>0.6</v>
      </c>
      <c r="E144" s="12">
        <v>0.18</v>
      </c>
      <c r="F144" s="12">
        <v>29.5</v>
      </c>
      <c r="G144" s="12">
        <v>62.6</v>
      </c>
      <c r="H144" s="93">
        <v>0.02</v>
      </c>
      <c r="I144" s="93">
        <v>7.98</v>
      </c>
      <c r="J144" s="93">
        <v>0.5</v>
      </c>
      <c r="K144" s="93">
        <v>0.367</v>
      </c>
      <c r="L144" s="93">
        <v>24.62</v>
      </c>
      <c r="M144" s="93">
        <v>66.81</v>
      </c>
      <c r="N144" s="93">
        <v>14.48</v>
      </c>
      <c r="O144" s="93">
        <v>0.97</v>
      </c>
    </row>
    <row r="145" spans="1:15" ht="32.25" customHeight="1" thickBot="1">
      <c r="A145" s="29">
        <v>111</v>
      </c>
      <c r="B145" s="25" t="s">
        <v>135</v>
      </c>
      <c r="C145" s="12">
        <v>300</v>
      </c>
      <c r="D145" s="12">
        <v>3.28</v>
      </c>
      <c r="E145" s="12">
        <v>10</v>
      </c>
      <c r="F145" s="12">
        <v>59.2</v>
      </c>
      <c r="G145" s="12">
        <v>297.5</v>
      </c>
      <c r="H145" s="12">
        <v>0.104</v>
      </c>
      <c r="I145" s="12">
        <v>3.2</v>
      </c>
      <c r="J145" s="12">
        <v>0.01</v>
      </c>
      <c r="K145" s="12">
        <v>0.43</v>
      </c>
      <c r="L145" s="12">
        <v>123.63</v>
      </c>
      <c r="M145" s="12">
        <v>104.63</v>
      </c>
      <c r="N145" s="12">
        <v>23.7</v>
      </c>
      <c r="O145" s="12">
        <v>0.2</v>
      </c>
    </row>
    <row r="146" spans="1:15" ht="13.5" thickBot="1">
      <c r="A146" s="29">
        <v>255</v>
      </c>
      <c r="B146" s="25" t="s">
        <v>64</v>
      </c>
      <c r="C146" s="12">
        <v>100</v>
      </c>
      <c r="D146" s="12">
        <v>8.4</v>
      </c>
      <c r="E146" s="12">
        <v>18</v>
      </c>
      <c r="F146" s="12">
        <v>43.15</v>
      </c>
      <c r="G146" s="12">
        <v>323.36</v>
      </c>
      <c r="H146" s="93">
        <v>0.025</v>
      </c>
      <c r="I146" s="93">
        <v>8.4</v>
      </c>
      <c r="J146" s="93">
        <v>0.15</v>
      </c>
      <c r="K146" s="93">
        <v>1.38</v>
      </c>
      <c r="L146" s="93">
        <v>63.72</v>
      </c>
      <c r="M146" s="93">
        <v>100.88</v>
      </c>
      <c r="N146" s="93">
        <v>4.4</v>
      </c>
      <c r="O146" s="93">
        <v>0.26</v>
      </c>
    </row>
    <row r="147" spans="1:15" ht="13.5" thickBot="1">
      <c r="A147" s="29">
        <v>312</v>
      </c>
      <c r="B147" s="25" t="s">
        <v>65</v>
      </c>
      <c r="C147" s="12">
        <v>200</v>
      </c>
      <c r="D147" s="12">
        <v>2.12</v>
      </c>
      <c r="E147" s="12">
        <v>17.9</v>
      </c>
      <c r="F147" s="12">
        <v>24.57</v>
      </c>
      <c r="G147" s="12">
        <v>287</v>
      </c>
      <c r="H147" s="93">
        <v>0.12</v>
      </c>
      <c r="I147" s="93">
        <v>13.2</v>
      </c>
      <c r="J147" s="93">
        <v>0.02</v>
      </c>
      <c r="K147" s="93">
        <v>1.5</v>
      </c>
      <c r="L147" s="93">
        <v>91.87</v>
      </c>
      <c r="M147" s="93">
        <v>147.7</v>
      </c>
      <c r="N147" s="93">
        <v>25.08</v>
      </c>
      <c r="O147" s="93">
        <v>0.6</v>
      </c>
    </row>
    <row r="148" spans="1:15" ht="13.5" thickBot="1">
      <c r="A148" s="29">
        <v>350</v>
      </c>
      <c r="B148" s="25" t="s">
        <v>66</v>
      </c>
      <c r="C148" s="12">
        <v>200</v>
      </c>
      <c r="D148" s="12">
        <v>0.4</v>
      </c>
      <c r="E148" s="12">
        <v>0</v>
      </c>
      <c r="F148" s="12">
        <v>19.2</v>
      </c>
      <c r="G148" s="12">
        <v>173</v>
      </c>
      <c r="H148" s="93">
        <v>0.025</v>
      </c>
      <c r="I148" s="93">
        <v>0</v>
      </c>
      <c r="J148" s="93">
        <v>0.01</v>
      </c>
      <c r="K148" s="93">
        <v>0.01</v>
      </c>
      <c r="L148" s="93">
        <v>8.05</v>
      </c>
      <c r="M148" s="93">
        <v>49.78</v>
      </c>
      <c r="N148" s="93">
        <v>5.24</v>
      </c>
      <c r="O148" s="93">
        <v>0.3</v>
      </c>
    </row>
    <row r="149" spans="1:15" ht="13.5" thickBot="1">
      <c r="A149" s="29" t="s">
        <v>27</v>
      </c>
      <c r="B149" s="25" t="s">
        <v>28</v>
      </c>
      <c r="C149" s="12">
        <v>40</v>
      </c>
      <c r="D149" s="47">
        <v>2.64</v>
      </c>
      <c r="E149" s="25">
        <v>0.48</v>
      </c>
      <c r="F149" s="25">
        <v>13.36</v>
      </c>
      <c r="G149" s="25">
        <v>69.9</v>
      </c>
      <c r="H149" s="27">
        <v>0.04</v>
      </c>
      <c r="I149" s="27">
        <v>0</v>
      </c>
      <c r="J149" s="27">
        <v>0</v>
      </c>
      <c r="K149" s="27">
        <v>0.52</v>
      </c>
      <c r="L149" s="27">
        <v>92</v>
      </c>
      <c r="M149" s="27">
        <v>168</v>
      </c>
      <c r="N149" s="53">
        <v>13.2</v>
      </c>
      <c r="O149" s="35">
        <v>0.44</v>
      </c>
    </row>
    <row r="150" spans="1:15" ht="20.25" customHeight="1" thickBot="1">
      <c r="A150" s="29" t="s">
        <v>27</v>
      </c>
      <c r="B150" s="25" t="s">
        <v>30</v>
      </c>
      <c r="C150" s="12">
        <v>30</v>
      </c>
      <c r="D150" s="47">
        <v>1.98</v>
      </c>
      <c r="E150" s="25">
        <v>0.4</v>
      </c>
      <c r="F150" s="25">
        <v>10.02</v>
      </c>
      <c r="G150" s="25">
        <v>52.2</v>
      </c>
      <c r="H150" s="27">
        <v>0.04</v>
      </c>
      <c r="I150" s="27">
        <v>0.4</v>
      </c>
      <c r="J150" s="27">
        <v>0.06</v>
      </c>
      <c r="K150" s="27">
        <v>0.3</v>
      </c>
      <c r="L150" s="27">
        <v>54</v>
      </c>
      <c r="M150" s="27">
        <v>141.6</v>
      </c>
      <c r="N150" s="53">
        <v>43.6</v>
      </c>
      <c r="O150" s="35">
        <v>2.8</v>
      </c>
    </row>
    <row r="151" spans="1:15" ht="13.5" thickBot="1">
      <c r="A151" s="50"/>
      <c r="B151" s="30" t="s">
        <v>20</v>
      </c>
      <c r="C151" s="30">
        <f>SUM(C144:C150)</f>
        <v>970</v>
      </c>
      <c r="D151" s="30">
        <f aca="true" t="shared" si="13" ref="D151:O151">SUM(D144:D150)</f>
        <v>19.42</v>
      </c>
      <c r="E151" s="30">
        <f t="shared" si="13"/>
        <v>46.959999999999994</v>
      </c>
      <c r="F151" s="30">
        <f t="shared" si="13"/>
        <v>198.99999999999997</v>
      </c>
      <c r="G151" s="30">
        <f t="shared" si="13"/>
        <v>1265.5600000000002</v>
      </c>
      <c r="H151" s="30">
        <f t="shared" si="13"/>
        <v>0.374</v>
      </c>
      <c r="I151" s="30">
        <f t="shared" si="13"/>
        <v>33.18</v>
      </c>
      <c r="J151" s="30">
        <f t="shared" si="13"/>
        <v>0.75</v>
      </c>
      <c r="K151" s="30">
        <f t="shared" si="13"/>
        <v>4.506999999999999</v>
      </c>
      <c r="L151" s="30">
        <f t="shared" si="13"/>
        <v>457.89000000000004</v>
      </c>
      <c r="M151" s="30">
        <f t="shared" si="13"/>
        <v>779.4</v>
      </c>
      <c r="N151" s="30">
        <f t="shared" si="13"/>
        <v>129.7</v>
      </c>
      <c r="O151" s="30">
        <f t="shared" si="13"/>
        <v>5.569999999999999</v>
      </c>
    </row>
    <row r="152" spans="1:15" ht="13.5" thickBot="1">
      <c r="A152" s="50"/>
      <c r="B152" s="30" t="s">
        <v>119</v>
      </c>
      <c r="C152" s="30">
        <f>SUM(C142,C151)</f>
        <v>1640</v>
      </c>
      <c r="D152" s="30">
        <f aca="true" t="shared" si="14" ref="D152:O152">SUM(D142,D151)</f>
        <v>37.66</v>
      </c>
      <c r="E152" s="30">
        <f t="shared" si="14"/>
        <v>76.83999999999999</v>
      </c>
      <c r="F152" s="30">
        <f t="shared" si="14"/>
        <v>310.05999999999995</v>
      </c>
      <c r="G152" s="30">
        <f t="shared" si="14"/>
        <v>2355.0600000000004</v>
      </c>
      <c r="H152" s="30">
        <f t="shared" si="14"/>
        <v>0.8240000000000001</v>
      </c>
      <c r="I152" s="30">
        <f t="shared" si="14"/>
        <v>51.68</v>
      </c>
      <c r="J152" s="30">
        <f t="shared" si="14"/>
        <v>1.47</v>
      </c>
      <c r="K152" s="30">
        <f t="shared" si="14"/>
        <v>11.826999999999998</v>
      </c>
      <c r="L152" s="30">
        <f t="shared" si="14"/>
        <v>870.49</v>
      </c>
      <c r="M152" s="30">
        <f t="shared" si="14"/>
        <v>1508.6999999999998</v>
      </c>
      <c r="N152" s="30">
        <f t="shared" si="14"/>
        <v>262.7</v>
      </c>
      <c r="O152" s="30">
        <f t="shared" si="14"/>
        <v>15.489999999999998</v>
      </c>
    </row>
    <row r="153" spans="1:15" ht="12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pans="1:15" ht="12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pans="1:15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pans="1:15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9" spans="1:15" ht="12.75">
      <c r="A159" s="113" t="s">
        <v>32</v>
      </c>
      <c r="B159" s="113" t="s">
        <v>1</v>
      </c>
      <c r="C159" s="113" t="s">
        <v>2</v>
      </c>
      <c r="D159" s="116" t="s">
        <v>0</v>
      </c>
      <c r="E159" s="117"/>
      <c r="F159" s="118"/>
      <c r="G159" s="113" t="s">
        <v>33</v>
      </c>
      <c r="H159" s="119" t="s">
        <v>5</v>
      </c>
      <c r="I159" s="120"/>
      <c r="J159" s="120"/>
      <c r="K159" s="121"/>
      <c r="L159" s="128" t="s">
        <v>6</v>
      </c>
      <c r="M159" s="128"/>
      <c r="N159" s="128"/>
      <c r="O159" s="128"/>
    </row>
    <row r="160" spans="1:15" ht="12.75">
      <c r="A160" s="114"/>
      <c r="B160" s="114"/>
      <c r="C160" s="114"/>
      <c r="D160" s="113" t="s">
        <v>3</v>
      </c>
      <c r="E160" s="113" t="s">
        <v>31</v>
      </c>
      <c r="F160" s="113" t="s">
        <v>4</v>
      </c>
      <c r="G160" s="114"/>
      <c r="H160" s="122"/>
      <c r="I160" s="123"/>
      <c r="J160" s="123"/>
      <c r="K160" s="124"/>
      <c r="L160" s="128"/>
      <c r="M160" s="128"/>
      <c r="N160" s="128"/>
      <c r="O160" s="128"/>
    </row>
    <row r="161" spans="1:15" ht="12.75">
      <c r="A161" s="114"/>
      <c r="B161" s="114"/>
      <c r="C161" s="114"/>
      <c r="D161" s="114"/>
      <c r="E161" s="114"/>
      <c r="F161" s="114"/>
      <c r="G161" s="114"/>
      <c r="H161" s="122"/>
      <c r="I161" s="123"/>
      <c r="J161" s="123"/>
      <c r="K161" s="124"/>
      <c r="L161" s="128"/>
      <c r="M161" s="128"/>
      <c r="N161" s="128"/>
      <c r="O161" s="128"/>
    </row>
    <row r="162" spans="1:15" ht="12.75">
      <c r="A162" s="114"/>
      <c r="B162" s="114"/>
      <c r="C162" s="114"/>
      <c r="D162" s="114"/>
      <c r="E162" s="114"/>
      <c r="F162" s="114"/>
      <c r="G162" s="114"/>
      <c r="H162" s="125"/>
      <c r="I162" s="126"/>
      <c r="J162" s="126"/>
      <c r="K162" s="127"/>
      <c r="L162" s="128"/>
      <c r="M162" s="128"/>
      <c r="N162" s="128"/>
      <c r="O162" s="128"/>
    </row>
    <row r="163" spans="1:15" ht="15">
      <c r="A163" s="115"/>
      <c r="B163" s="115"/>
      <c r="C163" s="115"/>
      <c r="D163" s="115"/>
      <c r="E163" s="115"/>
      <c r="F163" s="115"/>
      <c r="G163" s="115"/>
      <c r="H163" s="17" t="s">
        <v>8</v>
      </c>
      <c r="I163" s="17" t="s">
        <v>9</v>
      </c>
      <c r="J163" s="17" t="s">
        <v>10</v>
      </c>
      <c r="K163" s="18" t="s">
        <v>11</v>
      </c>
      <c r="L163" s="17" t="s">
        <v>12</v>
      </c>
      <c r="M163" s="17" t="s">
        <v>13</v>
      </c>
      <c r="N163" s="17" t="s">
        <v>14</v>
      </c>
      <c r="O163" s="17" t="s">
        <v>15</v>
      </c>
    </row>
    <row r="164" spans="1:15" ht="15">
      <c r="A164" s="37"/>
      <c r="B164" s="38" t="s">
        <v>74</v>
      </c>
      <c r="C164" s="37"/>
      <c r="D164" s="37"/>
      <c r="E164" s="37"/>
      <c r="F164" s="37"/>
      <c r="G164" s="37"/>
      <c r="H164" s="17"/>
      <c r="I164" s="17"/>
      <c r="J164" s="17"/>
      <c r="K164" s="17"/>
      <c r="L164" s="17"/>
      <c r="M164" s="17"/>
      <c r="N164" s="17"/>
      <c r="O164" s="17"/>
    </row>
    <row r="165" spans="1:15" ht="13.5" thickBot="1">
      <c r="A165" s="108" t="s">
        <v>16</v>
      </c>
      <c r="B165" s="109"/>
      <c r="C165" s="11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ht="26.25" thickBot="1">
      <c r="A166" s="35">
        <v>235</v>
      </c>
      <c r="B166" s="35" t="s">
        <v>68</v>
      </c>
      <c r="C166" s="95">
        <v>230</v>
      </c>
      <c r="D166" s="96">
        <v>9.33</v>
      </c>
      <c r="E166" s="97">
        <v>20.3</v>
      </c>
      <c r="F166" s="96">
        <v>27.88</v>
      </c>
      <c r="G166" s="96">
        <v>270.1</v>
      </c>
      <c r="H166" s="97">
        <v>0.039</v>
      </c>
      <c r="I166" s="97">
        <v>10.8</v>
      </c>
      <c r="J166" s="97">
        <v>0.028</v>
      </c>
      <c r="K166" s="97">
        <v>0.069</v>
      </c>
      <c r="L166" s="97">
        <v>123</v>
      </c>
      <c r="M166" s="97">
        <v>153.84</v>
      </c>
      <c r="N166" s="97">
        <v>26</v>
      </c>
      <c r="O166" s="97">
        <v>0.5</v>
      </c>
    </row>
    <row r="167" spans="1:15" ht="13.5" thickBot="1">
      <c r="A167" s="35">
        <v>13</v>
      </c>
      <c r="B167" s="35" t="s">
        <v>47</v>
      </c>
      <c r="C167" s="12">
        <v>10</v>
      </c>
      <c r="D167" s="42">
        <v>0.08</v>
      </c>
      <c r="E167" s="107">
        <v>7.25</v>
      </c>
      <c r="F167" s="42" t="s">
        <v>142</v>
      </c>
      <c r="G167" s="42">
        <v>66</v>
      </c>
      <c r="H167" s="42">
        <v>0.2</v>
      </c>
      <c r="I167" s="42">
        <v>0</v>
      </c>
      <c r="J167" s="42">
        <v>0.4</v>
      </c>
      <c r="K167" s="42">
        <v>0.1</v>
      </c>
      <c r="L167" s="42">
        <v>64</v>
      </c>
      <c r="M167" s="42">
        <v>30</v>
      </c>
      <c r="N167" s="43">
        <v>0.5</v>
      </c>
      <c r="O167" s="42">
        <v>0</v>
      </c>
    </row>
    <row r="168" spans="1:15" ht="13.5" thickBot="1">
      <c r="A168" s="35">
        <v>947</v>
      </c>
      <c r="B168" s="35" t="s">
        <v>69</v>
      </c>
      <c r="C168" s="12">
        <v>200</v>
      </c>
      <c r="D168" s="12">
        <v>1.2</v>
      </c>
      <c r="E168" s="12">
        <v>1.3</v>
      </c>
      <c r="F168" s="12">
        <v>17.9</v>
      </c>
      <c r="G168" s="12">
        <v>137.8</v>
      </c>
      <c r="H168" s="12">
        <v>0</v>
      </c>
      <c r="I168" s="12">
        <v>0.2</v>
      </c>
      <c r="J168" s="12">
        <v>0.006</v>
      </c>
      <c r="K168" s="12">
        <v>0.5</v>
      </c>
      <c r="L168" s="12">
        <v>52.3</v>
      </c>
      <c r="M168" s="12">
        <v>42.2</v>
      </c>
      <c r="N168" s="12">
        <v>10.6</v>
      </c>
      <c r="O168" s="12">
        <v>0.1</v>
      </c>
    </row>
    <row r="169" spans="1:15" ht="26.25" thickBot="1">
      <c r="A169" s="35">
        <v>18</v>
      </c>
      <c r="B169" s="35" t="s">
        <v>18</v>
      </c>
      <c r="C169" s="12">
        <v>40</v>
      </c>
      <c r="D169" s="47">
        <v>2.64</v>
      </c>
      <c r="E169" s="25">
        <v>0.48</v>
      </c>
      <c r="F169" s="25">
        <v>13.36</v>
      </c>
      <c r="G169" s="25">
        <v>69.9</v>
      </c>
      <c r="H169" s="27">
        <v>0.04</v>
      </c>
      <c r="I169" s="27">
        <v>0</v>
      </c>
      <c r="J169" s="27">
        <v>0</v>
      </c>
      <c r="K169" s="27">
        <v>0.52</v>
      </c>
      <c r="L169" s="27">
        <v>92</v>
      </c>
      <c r="M169" s="27">
        <v>168</v>
      </c>
      <c r="N169" s="53">
        <v>13.2</v>
      </c>
      <c r="O169" s="35">
        <v>0.44</v>
      </c>
    </row>
    <row r="170" spans="1:15" ht="13.5" thickBot="1">
      <c r="A170" s="35"/>
      <c r="B170" s="35" t="s">
        <v>19</v>
      </c>
      <c r="C170" s="12">
        <v>150</v>
      </c>
      <c r="D170" s="12">
        <v>2.1</v>
      </c>
      <c r="E170" s="12">
        <v>0.2</v>
      </c>
      <c r="F170" s="12">
        <v>52.8</v>
      </c>
      <c r="G170" s="12">
        <v>181.5</v>
      </c>
      <c r="H170" s="12">
        <v>0.06</v>
      </c>
      <c r="I170" s="12">
        <v>11.2</v>
      </c>
      <c r="J170" s="12">
        <v>0.1</v>
      </c>
      <c r="K170" s="12">
        <v>2.3</v>
      </c>
      <c r="L170" s="12">
        <v>115.3</v>
      </c>
      <c r="M170" s="12">
        <v>120</v>
      </c>
      <c r="N170" s="12">
        <v>30.6</v>
      </c>
      <c r="O170" s="12">
        <v>5.4</v>
      </c>
    </row>
    <row r="171" spans="1:15" ht="22.5" customHeight="1" thickBot="1">
      <c r="A171" s="54"/>
      <c r="B171" s="63" t="s">
        <v>63</v>
      </c>
      <c r="C171" s="64">
        <f>SUM(C166:C170)</f>
        <v>630</v>
      </c>
      <c r="D171" s="64">
        <f aca="true" t="shared" si="15" ref="D171:O171">SUM(D166:D170)</f>
        <v>15.35</v>
      </c>
      <c r="E171" s="64">
        <f t="shared" si="15"/>
        <v>29.53</v>
      </c>
      <c r="F171" s="64">
        <f t="shared" si="15"/>
        <v>111.94</v>
      </c>
      <c r="G171" s="64">
        <f t="shared" si="15"/>
        <v>725.3000000000001</v>
      </c>
      <c r="H171" s="64">
        <f t="shared" si="15"/>
        <v>0.339</v>
      </c>
      <c r="I171" s="64">
        <f t="shared" si="15"/>
        <v>22.2</v>
      </c>
      <c r="J171" s="64">
        <f t="shared" si="15"/>
        <v>0.534</v>
      </c>
      <c r="K171" s="64">
        <f t="shared" si="15"/>
        <v>3.489</v>
      </c>
      <c r="L171" s="64">
        <f t="shared" si="15"/>
        <v>446.6</v>
      </c>
      <c r="M171" s="64">
        <f t="shared" si="15"/>
        <v>514.04</v>
      </c>
      <c r="N171" s="64">
        <f t="shared" si="15"/>
        <v>80.9</v>
      </c>
      <c r="O171" s="45">
        <f t="shared" si="15"/>
        <v>6.44</v>
      </c>
    </row>
    <row r="172" spans="1:15" ht="16.5" thickBot="1">
      <c r="A172" s="46"/>
      <c r="B172" s="15" t="s">
        <v>21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26.25" thickBot="1">
      <c r="A173" s="29">
        <v>71</v>
      </c>
      <c r="B173" s="25" t="s">
        <v>140</v>
      </c>
      <c r="C173" s="12">
        <v>100</v>
      </c>
      <c r="D173" s="12">
        <v>2.34</v>
      </c>
      <c r="E173" s="12">
        <v>0</v>
      </c>
      <c r="F173" s="12">
        <v>10.01</v>
      </c>
      <c r="G173" s="12">
        <v>70.71</v>
      </c>
      <c r="H173" s="12">
        <v>0.25</v>
      </c>
      <c r="I173" s="12">
        <v>8.35</v>
      </c>
      <c r="J173" s="12">
        <v>0.1</v>
      </c>
      <c r="K173" s="12">
        <v>2.6</v>
      </c>
      <c r="L173" s="12">
        <v>19.21</v>
      </c>
      <c r="M173" s="12">
        <v>59</v>
      </c>
      <c r="N173" s="12">
        <v>11.69</v>
      </c>
      <c r="O173" s="12">
        <v>0.5</v>
      </c>
    </row>
    <row r="174" spans="1:15" ht="26.25" thickBot="1">
      <c r="A174" s="29">
        <v>99</v>
      </c>
      <c r="B174" s="25" t="s">
        <v>70</v>
      </c>
      <c r="C174" s="12" t="s">
        <v>120</v>
      </c>
      <c r="D174" s="12">
        <v>4.5</v>
      </c>
      <c r="E174" s="12">
        <v>13.93</v>
      </c>
      <c r="F174" s="12">
        <v>20.25</v>
      </c>
      <c r="G174" s="12">
        <v>248.9</v>
      </c>
      <c r="H174" s="12">
        <v>0.004</v>
      </c>
      <c r="I174" s="12">
        <v>4.86</v>
      </c>
      <c r="J174" s="12" t="s">
        <v>71</v>
      </c>
      <c r="K174" s="12">
        <v>0.8</v>
      </c>
      <c r="L174" s="12">
        <v>90.2</v>
      </c>
      <c r="M174" s="12">
        <v>90.2</v>
      </c>
      <c r="N174" s="12">
        <v>32</v>
      </c>
      <c r="O174" s="12">
        <v>2.6</v>
      </c>
    </row>
    <row r="175" spans="1:15" ht="13.5" thickBot="1">
      <c r="A175" s="29">
        <v>278</v>
      </c>
      <c r="B175" s="25" t="s">
        <v>72</v>
      </c>
      <c r="C175" s="12">
        <v>100</v>
      </c>
      <c r="D175" s="12">
        <v>14.7</v>
      </c>
      <c r="E175" s="12">
        <v>19.45</v>
      </c>
      <c r="F175" s="12">
        <v>25.56</v>
      </c>
      <c r="G175" s="12">
        <v>354.8</v>
      </c>
      <c r="H175" s="12">
        <v>0.35</v>
      </c>
      <c r="I175" s="12">
        <v>12.5</v>
      </c>
      <c r="J175" s="12">
        <v>0.025</v>
      </c>
      <c r="K175" s="12">
        <v>2.5</v>
      </c>
      <c r="L175" s="12">
        <v>68.43</v>
      </c>
      <c r="M175" s="12">
        <v>182.4</v>
      </c>
      <c r="N175" s="12">
        <v>27.17</v>
      </c>
      <c r="O175" s="12">
        <v>2.4</v>
      </c>
    </row>
    <row r="176" spans="1:15" ht="26.25" thickBot="1">
      <c r="A176" s="29">
        <v>309</v>
      </c>
      <c r="B176" s="25" t="s">
        <v>90</v>
      </c>
      <c r="C176" s="25">
        <v>200</v>
      </c>
      <c r="D176" s="25">
        <v>2</v>
      </c>
      <c r="E176" s="25">
        <v>4.7</v>
      </c>
      <c r="F176" s="25">
        <v>21.03</v>
      </c>
      <c r="G176" s="25">
        <v>196</v>
      </c>
      <c r="H176" s="25">
        <v>0.2</v>
      </c>
      <c r="I176" s="25">
        <v>0</v>
      </c>
      <c r="J176" s="25">
        <v>0</v>
      </c>
      <c r="K176" s="25">
        <v>0.9</v>
      </c>
      <c r="L176" s="25">
        <v>53</v>
      </c>
      <c r="M176" s="25">
        <v>45.58</v>
      </c>
      <c r="N176" s="25">
        <v>9.98</v>
      </c>
      <c r="O176" s="25">
        <v>1</v>
      </c>
    </row>
    <row r="177" spans="1:15" ht="13.5" thickBot="1">
      <c r="A177" s="29">
        <v>342</v>
      </c>
      <c r="B177" s="25" t="s">
        <v>58</v>
      </c>
      <c r="C177" s="12">
        <v>200</v>
      </c>
      <c r="D177" s="12">
        <v>0.16</v>
      </c>
      <c r="E177" s="12">
        <v>0</v>
      </c>
      <c r="F177" s="12">
        <v>78</v>
      </c>
      <c r="G177" s="12">
        <v>219.2</v>
      </c>
      <c r="H177" s="12">
        <v>0.01</v>
      </c>
      <c r="I177" s="12">
        <v>18</v>
      </c>
      <c r="J177" s="12">
        <v>0.2</v>
      </c>
      <c r="K177" s="12">
        <v>0</v>
      </c>
      <c r="L177" s="12">
        <v>110</v>
      </c>
      <c r="M177" s="12">
        <v>144.3</v>
      </c>
      <c r="N177" s="12">
        <v>18.6</v>
      </c>
      <c r="O177" s="12">
        <v>0.18</v>
      </c>
    </row>
    <row r="178" spans="1:15" ht="13.5" thickBot="1">
      <c r="A178" s="29" t="s">
        <v>27</v>
      </c>
      <c r="B178" s="25" t="s">
        <v>28</v>
      </c>
      <c r="C178" s="12">
        <v>40</v>
      </c>
      <c r="D178" s="47">
        <v>2.64</v>
      </c>
      <c r="E178" s="25">
        <v>0.48</v>
      </c>
      <c r="F178" s="25">
        <v>13.36</v>
      </c>
      <c r="G178" s="25">
        <v>69.9</v>
      </c>
      <c r="H178" s="27">
        <v>0.04</v>
      </c>
      <c r="I178" s="27">
        <v>0</v>
      </c>
      <c r="J178" s="27">
        <v>0</v>
      </c>
      <c r="K178" s="27">
        <v>0.52</v>
      </c>
      <c r="L178" s="27">
        <v>92</v>
      </c>
      <c r="M178" s="27">
        <v>168</v>
      </c>
      <c r="N178" s="53">
        <v>13.2</v>
      </c>
      <c r="O178" s="35">
        <v>0.44</v>
      </c>
    </row>
    <row r="179" spans="1:15" ht="13.5" thickBot="1">
      <c r="A179" s="29" t="s">
        <v>27</v>
      </c>
      <c r="B179" s="25" t="s">
        <v>30</v>
      </c>
      <c r="C179" s="12">
        <v>40</v>
      </c>
      <c r="D179" s="47">
        <v>1.98</v>
      </c>
      <c r="E179" s="25">
        <v>0.4</v>
      </c>
      <c r="F179" s="25">
        <v>10.02</v>
      </c>
      <c r="G179" s="25">
        <v>52.2</v>
      </c>
      <c r="H179" s="27">
        <v>0.04</v>
      </c>
      <c r="I179" s="27">
        <v>0.4</v>
      </c>
      <c r="J179" s="27">
        <v>0.06</v>
      </c>
      <c r="K179" s="27">
        <v>0.3</v>
      </c>
      <c r="L179" s="27">
        <v>54</v>
      </c>
      <c r="M179" s="27">
        <v>141.6</v>
      </c>
      <c r="N179" s="53">
        <v>43.6</v>
      </c>
      <c r="O179" s="35">
        <v>2.8</v>
      </c>
    </row>
    <row r="180" spans="1:15" ht="13.5" thickBot="1">
      <c r="A180" s="50"/>
      <c r="B180" s="30" t="s">
        <v>20</v>
      </c>
      <c r="C180" s="30">
        <v>980</v>
      </c>
      <c r="D180" s="45">
        <f>SUM(D173:D179)</f>
        <v>28.32</v>
      </c>
      <c r="E180" s="45">
        <f aca="true" t="shared" si="16" ref="E180:O180">SUM(E173:E179)</f>
        <v>38.959999999999994</v>
      </c>
      <c r="F180" s="45">
        <f t="shared" si="16"/>
        <v>178.23</v>
      </c>
      <c r="G180" s="45">
        <f t="shared" si="16"/>
        <v>1211.7100000000003</v>
      </c>
      <c r="H180" s="45">
        <f t="shared" si="16"/>
        <v>0.8940000000000001</v>
      </c>
      <c r="I180" s="45">
        <f t="shared" si="16"/>
        <v>44.11</v>
      </c>
      <c r="J180" s="45">
        <f t="shared" si="16"/>
        <v>0.385</v>
      </c>
      <c r="K180" s="45">
        <f t="shared" si="16"/>
        <v>7.62</v>
      </c>
      <c r="L180" s="45">
        <f t="shared" si="16"/>
        <v>486.84000000000003</v>
      </c>
      <c r="M180" s="45">
        <f t="shared" si="16"/>
        <v>831.08</v>
      </c>
      <c r="N180" s="45">
        <f t="shared" si="16"/>
        <v>156.24</v>
      </c>
      <c r="O180" s="45">
        <f t="shared" si="16"/>
        <v>9.92</v>
      </c>
    </row>
    <row r="181" spans="1:15" ht="13.5" thickBot="1">
      <c r="A181" s="50"/>
      <c r="B181" s="30" t="s">
        <v>63</v>
      </c>
      <c r="C181" s="30">
        <f>SUM(C171,C180)</f>
        <v>1610</v>
      </c>
      <c r="D181" s="30">
        <f aca="true" t="shared" si="17" ref="D181:O181">SUM(D171,D180)</f>
        <v>43.67</v>
      </c>
      <c r="E181" s="30">
        <f t="shared" si="17"/>
        <v>68.49</v>
      </c>
      <c r="F181" s="30">
        <f t="shared" si="17"/>
        <v>290.16999999999996</v>
      </c>
      <c r="G181" s="30">
        <f t="shared" si="17"/>
        <v>1937.0100000000002</v>
      </c>
      <c r="H181" s="30">
        <v>1.4</v>
      </c>
      <c r="I181" s="30">
        <f t="shared" si="17"/>
        <v>66.31</v>
      </c>
      <c r="J181" s="30">
        <v>0.9</v>
      </c>
      <c r="K181" s="30">
        <f t="shared" si="17"/>
        <v>11.109</v>
      </c>
      <c r="L181" s="30">
        <f t="shared" si="17"/>
        <v>933.44</v>
      </c>
      <c r="M181" s="30">
        <f t="shared" si="17"/>
        <v>1345.12</v>
      </c>
      <c r="N181" s="30">
        <f t="shared" si="17"/>
        <v>237.14000000000001</v>
      </c>
      <c r="O181" s="30">
        <f t="shared" si="17"/>
        <v>16.36</v>
      </c>
    </row>
    <row r="182" spans="1:15" ht="12.7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pans="1:15" ht="12.7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pans="1:15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pans="1:15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7" spans="1:15" ht="12.75">
      <c r="A187" s="113" t="s">
        <v>32</v>
      </c>
      <c r="B187" s="113" t="s">
        <v>1</v>
      </c>
      <c r="C187" s="113" t="s">
        <v>2</v>
      </c>
      <c r="D187" s="116" t="s">
        <v>0</v>
      </c>
      <c r="E187" s="117"/>
      <c r="F187" s="118"/>
      <c r="G187" s="113" t="s">
        <v>33</v>
      </c>
      <c r="H187" s="119" t="s">
        <v>5</v>
      </c>
      <c r="I187" s="120"/>
      <c r="J187" s="120"/>
      <c r="K187" s="121"/>
      <c r="L187" s="128" t="s">
        <v>6</v>
      </c>
      <c r="M187" s="128"/>
      <c r="N187" s="128"/>
      <c r="O187" s="128"/>
    </row>
    <row r="188" spans="1:15" ht="12.75">
      <c r="A188" s="114"/>
      <c r="B188" s="114"/>
      <c r="C188" s="114"/>
      <c r="D188" s="113" t="s">
        <v>3</v>
      </c>
      <c r="E188" s="113" t="s">
        <v>31</v>
      </c>
      <c r="F188" s="113" t="s">
        <v>4</v>
      </c>
      <c r="G188" s="114"/>
      <c r="H188" s="122"/>
      <c r="I188" s="123"/>
      <c r="J188" s="123"/>
      <c r="K188" s="124"/>
      <c r="L188" s="128"/>
      <c r="M188" s="128"/>
      <c r="N188" s="128"/>
      <c r="O188" s="128"/>
    </row>
    <row r="189" spans="1:15" ht="12.75">
      <c r="A189" s="114"/>
      <c r="B189" s="114"/>
      <c r="C189" s="114"/>
      <c r="D189" s="114"/>
      <c r="E189" s="114"/>
      <c r="F189" s="114"/>
      <c r="G189" s="114"/>
      <c r="H189" s="122"/>
      <c r="I189" s="123"/>
      <c r="J189" s="123"/>
      <c r="K189" s="124"/>
      <c r="L189" s="128"/>
      <c r="M189" s="128"/>
      <c r="N189" s="128"/>
      <c r="O189" s="128"/>
    </row>
    <row r="190" spans="1:15" ht="12.75">
      <c r="A190" s="114"/>
      <c r="B190" s="114"/>
      <c r="C190" s="114"/>
      <c r="D190" s="114"/>
      <c r="E190" s="114"/>
      <c r="F190" s="114"/>
      <c r="G190" s="114"/>
      <c r="H190" s="125"/>
      <c r="I190" s="126"/>
      <c r="J190" s="126"/>
      <c r="K190" s="127"/>
      <c r="L190" s="128"/>
      <c r="M190" s="128"/>
      <c r="N190" s="128"/>
      <c r="O190" s="128"/>
    </row>
    <row r="191" spans="1:15" ht="15">
      <c r="A191" s="115"/>
      <c r="B191" s="115"/>
      <c r="C191" s="115"/>
      <c r="D191" s="115"/>
      <c r="E191" s="115"/>
      <c r="F191" s="115"/>
      <c r="G191" s="115"/>
      <c r="H191" s="17" t="s">
        <v>8</v>
      </c>
      <c r="I191" s="17" t="s">
        <v>9</v>
      </c>
      <c r="J191" s="17" t="s">
        <v>10</v>
      </c>
      <c r="K191" s="18" t="s">
        <v>11</v>
      </c>
      <c r="L191" s="17" t="s">
        <v>12</v>
      </c>
      <c r="M191" s="17" t="s">
        <v>13</v>
      </c>
      <c r="N191" s="17" t="s">
        <v>14</v>
      </c>
      <c r="O191" s="17" t="s">
        <v>15</v>
      </c>
    </row>
    <row r="192" spans="1:15" ht="15">
      <c r="A192" s="37"/>
      <c r="B192" s="38" t="s">
        <v>75</v>
      </c>
      <c r="C192" s="37"/>
      <c r="D192" s="37"/>
      <c r="E192" s="37"/>
      <c r="F192" s="37"/>
      <c r="G192" s="37"/>
      <c r="H192" s="17"/>
      <c r="I192" s="17"/>
      <c r="J192" s="17"/>
      <c r="K192" s="17"/>
      <c r="L192" s="17"/>
      <c r="M192" s="17"/>
      <c r="N192" s="17"/>
      <c r="O192" s="17"/>
    </row>
    <row r="193" spans="1:15" ht="12.75">
      <c r="A193" s="108" t="s">
        <v>16</v>
      </c>
      <c r="B193" s="109"/>
      <c r="C193" s="11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ht="12.75">
      <c r="A194" s="35">
        <v>196</v>
      </c>
      <c r="B194" s="35" t="s">
        <v>76</v>
      </c>
      <c r="C194" s="35">
        <v>230</v>
      </c>
      <c r="D194" s="35" t="s">
        <v>123</v>
      </c>
      <c r="E194" s="35">
        <v>9.1</v>
      </c>
      <c r="F194" s="35">
        <v>124.22</v>
      </c>
      <c r="G194" s="49">
        <v>594</v>
      </c>
      <c r="H194" s="35">
        <v>0.55</v>
      </c>
      <c r="I194" s="35">
        <v>0.6</v>
      </c>
      <c r="J194" s="35">
        <v>0</v>
      </c>
      <c r="K194" s="35">
        <v>0.7</v>
      </c>
      <c r="L194" s="35">
        <v>123.6</v>
      </c>
      <c r="M194" s="35">
        <v>179.7</v>
      </c>
      <c r="N194" s="35">
        <v>54.9</v>
      </c>
      <c r="O194" s="35">
        <v>1.6</v>
      </c>
    </row>
    <row r="195" spans="1:15" ht="25.5">
      <c r="A195" s="28" t="s">
        <v>77</v>
      </c>
      <c r="B195" s="33" t="s">
        <v>78</v>
      </c>
      <c r="C195" s="33">
        <v>70</v>
      </c>
      <c r="D195" s="33">
        <v>9</v>
      </c>
      <c r="E195" s="33">
        <v>16</v>
      </c>
      <c r="F195" s="33">
        <v>12</v>
      </c>
      <c r="G195" s="48">
        <v>242</v>
      </c>
      <c r="H195" s="33">
        <v>0</v>
      </c>
      <c r="I195" s="33">
        <v>0.8</v>
      </c>
      <c r="J195" s="33">
        <v>0.06</v>
      </c>
      <c r="K195" s="33">
        <v>0.4</v>
      </c>
      <c r="L195" s="33">
        <v>125</v>
      </c>
      <c r="M195" s="33">
        <v>320</v>
      </c>
      <c r="N195" s="33">
        <v>33</v>
      </c>
      <c r="O195" s="33">
        <v>0.5</v>
      </c>
    </row>
    <row r="196" spans="1:15" ht="25.5">
      <c r="A196" s="35">
        <v>418</v>
      </c>
      <c r="B196" s="35" t="s">
        <v>17</v>
      </c>
      <c r="C196" s="35">
        <v>200</v>
      </c>
      <c r="D196" s="35">
        <v>3.8</v>
      </c>
      <c r="E196" s="35">
        <v>3.6</v>
      </c>
      <c r="F196" s="35" t="s">
        <v>79</v>
      </c>
      <c r="G196" s="49">
        <v>218</v>
      </c>
      <c r="H196" s="34">
        <v>0.024</v>
      </c>
      <c r="I196" s="34">
        <v>0.6</v>
      </c>
      <c r="J196" s="34">
        <v>0.026</v>
      </c>
      <c r="K196" s="34">
        <v>0</v>
      </c>
      <c r="L196" s="34">
        <v>141.3</v>
      </c>
      <c r="M196" s="34">
        <v>114.8</v>
      </c>
      <c r="N196" s="34">
        <v>30</v>
      </c>
      <c r="O196" s="34">
        <v>3.4</v>
      </c>
    </row>
    <row r="197" spans="1:15" ht="18.75" customHeight="1" thickBot="1">
      <c r="A197" s="35">
        <v>18</v>
      </c>
      <c r="B197" s="35" t="s">
        <v>18</v>
      </c>
      <c r="C197" s="35">
        <v>40</v>
      </c>
      <c r="D197" s="47">
        <v>2.64</v>
      </c>
      <c r="E197" s="25">
        <v>0.48</v>
      </c>
      <c r="F197" s="25">
        <v>13.36</v>
      </c>
      <c r="G197" s="25">
        <v>69.9</v>
      </c>
      <c r="H197" s="27">
        <v>0.04</v>
      </c>
      <c r="I197" s="27">
        <v>0</v>
      </c>
      <c r="J197" s="27">
        <v>0</v>
      </c>
      <c r="K197" s="27">
        <v>0.52</v>
      </c>
      <c r="L197" s="27">
        <v>92</v>
      </c>
      <c r="M197" s="27">
        <v>168</v>
      </c>
      <c r="N197" s="53">
        <v>13.2</v>
      </c>
      <c r="O197" s="35">
        <v>0.44</v>
      </c>
    </row>
    <row r="198" spans="1:15" ht="13.5" thickBot="1">
      <c r="A198" s="29"/>
      <c r="B198" s="25" t="s">
        <v>19</v>
      </c>
      <c r="C198" s="25">
        <v>120</v>
      </c>
      <c r="D198" s="25">
        <v>1.35</v>
      </c>
      <c r="E198" s="25">
        <v>0.4</v>
      </c>
      <c r="F198" s="25">
        <v>29.2</v>
      </c>
      <c r="G198" s="47" t="s">
        <v>124</v>
      </c>
      <c r="H198" s="25"/>
      <c r="I198" s="25">
        <v>17</v>
      </c>
      <c r="J198" s="25"/>
      <c r="K198" s="25">
        <v>0.6</v>
      </c>
      <c r="L198" s="25">
        <v>97.3</v>
      </c>
      <c r="M198" s="25">
        <v>127.4</v>
      </c>
      <c r="N198" s="25">
        <v>0</v>
      </c>
      <c r="O198" s="25">
        <v>3.4</v>
      </c>
    </row>
    <row r="199" spans="1:15" ht="13.5" thickBot="1">
      <c r="A199" s="50"/>
      <c r="B199" s="30" t="s">
        <v>20</v>
      </c>
      <c r="C199" s="45">
        <f>SUM(C194:C198)</f>
        <v>660</v>
      </c>
      <c r="D199" s="45">
        <f aca="true" t="shared" si="18" ref="D199:O199">SUM(D194:D198)</f>
        <v>16.790000000000003</v>
      </c>
      <c r="E199" s="45">
        <f t="shared" si="18"/>
        <v>29.580000000000002</v>
      </c>
      <c r="F199" s="45">
        <v>245.94</v>
      </c>
      <c r="G199" s="45">
        <f t="shared" si="18"/>
        <v>1123.9</v>
      </c>
      <c r="H199" s="45">
        <f t="shared" si="18"/>
        <v>0.6140000000000001</v>
      </c>
      <c r="I199" s="45">
        <f t="shared" si="18"/>
        <v>19</v>
      </c>
      <c r="J199" s="45">
        <f t="shared" si="18"/>
        <v>0.086</v>
      </c>
      <c r="K199" s="45">
        <f t="shared" si="18"/>
        <v>2.22</v>
      </c>
      <c r="L199" s="45">
        <f t="shared" si="18"/>
        <v>579.1999999999999</v>
      </c>
      <c r="M199" s="45">
        <f t="shared" si="18"/>
        <v>909.9</v>
      </c>
      <c r="N199" s="45">
        <f t="shared" si="18"/>
        <v>131.1</v>
      </c>
      <c r="O199" s="45">
        <f t="shared" si="18"/>
        <v>9.34</v>
      </c>
    </row>
    <row r="200" spans="1:15" ht="13.5" thickBot="1">
      <c r="A200" s="29"/>
      <c r="B200" s="30" t="s">
        <v>21</v>
      </c>
      <c r="C200" s="25"/>
      <c r="D200" s="25"/>
      <c r="E200" s="25"/>
      <c r="F200" s="25"/>
      <c r="G200" s="47"/>
      <c r="H200" s="25"/>
      <c r="I200" s="25"/>
      <c r="J200" s="25"/>
      <c r="K200" s="25"/>
      <c r="L200" s="25"/>
      <c r="M200" s="25"/>
      <c r="N200" s="25"/>
      <c r="O200" s="25"/>
    </row>
    <row r="201" spans="1:15" ht="26.25" thickBot="1">
      <c r="A201" s="29">
        <v>24</v>
      </c>
      <c r="B201" s="25" t="s">
        <v>80</v>
      </c>
      <c r="C201" s="25">
        <v>100</v>
      </c>
      <c r="D201" s="25">
        <v>0.6</v>
      </c>
      <c r="E201" s="25">
        <v>8.6</v>
      </c>
      <c r="F201" s="25">
        <v>2.98</v>
      </c>
      <c r="G201" s="25">
        <v>100.6</v>
      </c>
      <c r="H201" s="25">
        <v>0.02</v>
      </c>
      <c r="I201" s="25">
        <v>6.1</v>
      </c>
      <c r="J201" s="25">
        <v>0.028</v>
      </c>
      <c r="K201" s="25">
        <v>2.64</v>
      </c>
      <c r="L201" s="25">
        <v>89.91</v>
      </c>
      <c r="M201" s="25">
        <v>86.59</v>
      </c>
      <c r="N201" s="25">
        <v>10.4</v>
      </c>
      <c r="O201" s="25">
        <v>1.35</v>
      </c>
    </row>
    <row r="202" spans="1:15" ht="26.25" thickBot="1">
      <c r="A202" s="29">
        <v>96</v>
      </c>
      <c r="B202" s="25" t="s">
        <v>81</v>
      </c>
      <c r="C202" s="25">
        <v>300</v>
      </c>
      <c r="D202" s="25">
        <v>4.3</v>
      </c>
      <c r="E202" s="25">
        <v>15.2</v>
      </c>
      <c r="F202" s="25">
        <v>25.8</v>
      </c>
      <c r="G202" s="25">
        <v>277.9</v>
      </c>
      <c r="H202" s="25">
        <v>0.15</v>
      </c>
      <c r="I202" s="25">
        <v>10.1</v>
      </c>
      <c r="J202" s="25">
        <v>0.13</v>
      </c>
      <c r="K202" s="25">
        <v>2.93</v>
      </c>
      <c r="L202" s="25">
        <v>76.97</v>
      </c>
      <c r="M202" s="25">
        <v>149.45</v>
      </c>
      <c r="N202" s="25">
        <v>24</v>
      </c>
      <c r="O202" s="25">
        <v>2.03</v>
      </c>
    </row>
    <row r="203" spans="1:15" ht="32.25" customHeight="1" thickBot="1">
      <c r="A203" s="29">
        <v>232</v>
      </c>
      <c r="B203" s="25" t="s">
        <v>82</v>
      </c>
      <c r="C203" s="25">
        <v>250</v>
      </c>
      <c r="D203" s="25">
        <v>28.8</v>
      </c>
      <c r="E203" s="25">
        <v>29.6</v>
      </c>
      <c r="F203" s="25">
        <v>30.6</v>
      </c>
      <c r="G203" s="25">
        <v>385</v>
      </c>
      <c r="H203" s="25">
        <v>0.2</v>
      </c>
      <c r="I203" s="25">
        <v>20.12</v>
      </c>
      <c r="J203" s="25">
        <v>0.4</v>
      </c>
      <c r="K203" s="25">
        <v>3.2</v>
      </c>
      <c r="L203" s="25">
        <v>206.8</v>
      </c>
      <c r="M203" s="25">
        <v>268.3</v>
      </c>
      <c r="N203" s="25">
        <v>41.3</v>
      </c>
      <c r="O203" s="25">
        <v>1.2</v>
      </c>
    </row>
    <row r="204" spans="1:15" ht="13.5" thickBot="1">
      <c r="A204" s="29">
        <v>389</v>
      </c>
      <c r="B204" s="25" t="s">
        <v>83</v>
      </c>
      <c r="C204" s="25">
        <v>200</v>
      </c>
      <c r="D204" s="25">
        <v>1</v>
      </c>
      <c r="E204" s="25">
        <v>0</v>
      </c>
      <c r="F204" s="25">
        <v>24.4</v>
      </c>
      <c r="G204" s="25">
        <v>251.6</v>
      </c>
      <c r="H204" s="25">
        <v>0.02</v>
      </c>
      <c r="I204" s="25">
        <v>14.3</v>
      </c>
      <c r="J204" s="25">
        <v>0</v>
      </c>
      <c r="K204" s="25">
        <v>0.3</v>
      </c>
      <c r="L204" s="25">
        <v>23.4</v>
      </c>
      <c r="M204" s="25">
        <v>76.4</v>
      </c>
      <c r="N204" s="25">
        <v>17</v>
      </c>
      <c r="O204" s="25">
        <v>0.603</v>
      </c>
    </row>
    <row r="205" spans="1:15" ht="13.5" thickBot="1">
      <c r="A205" s="29" t="s">
        <v>27</v>
      </c>
      <c r="B205" s="25" t="s">
        <v>28</v>
      </c>
      <c r="C205" s="25">
        <v>40</v>
      </c>
      <c r="D205" s="47">
        <v>2.64</v>
      </c>
      <c r="E205" s="25">
        <v>0.48</v>
      </c>
      <c r="F205" s="25">
        <v>13.36</v>
      </c>
      <c r="G205" s="25">
        <v>69.9</v>
      </c>
      <c r="H205" s="27">
        <v>0.04</v>
      </c>
      <c r="I205" s="27">
        <v>0</v>
      </c>
      <c r="J205" s="27">
        <v>0</v>
      </c>
      <c r="K205" s="27">
        <v>0.52</v>
      </c>
      <c r="L205" s="27">
        <v>92</v>
      </c>
      <c r="M205" s="27">
        <v>168</v>
      </c>
      <c r="N205" s="53">
        <v>13.2</v>
      </c>
      <c r="O205" s="35">
        <v>0.44</v>
      </c>
    </row>
    <row r="206" spans="1:15" ht="18" customHeight="1" thickBot="1">
      <c r="A206" s="29" t="s">
        <v>27</v>
      </c>
      <c r="B206" s="25" t="s">
        <v>30</v>
      </c>
      <c r="C206" s="25">
        <v>30</v>
      </c>
      <c r="D206" s="47">
        <v>1.98</v>
      </c>
      <c r="E206" s="25">
        <v>0.4</v>
      </c>
      <c r="F206" s="25">
        <v>10.02</v>
      </c>
      <c r="G206" s="25">
        <v>52.2</v>
      </c>
      <c r="H206" s="27">
        <v>0.04</v>
      </c>
      <c r="I206" s="27">
        <v>0.4</v>
      </c>
      <c r="J206" s="27">
        <v>0.06</v>
      </c>
      <c r="K206" s="27">
        <v>0.3</v>
      </c>
      <c r="L206" s="27">
        <v>54</v>
      </c>
      <c r="M206" s="27">
        <v>141.6</v>
      </c>
      <c r="N206" s="53">
        <v>43.6</v>
      </c>
      <c r="O206" s="35">
        <v>2.8</v>
      </c>
    </row>
    <row r="207" spans="1:15" ht="13.5" thickBot="1">
      <c r="A207" s="50"/>
      <c r="B207" s="30" t="s">
        <v>20</v>
      </c>
      <c r="C207" s="30">
        <f>SUM(C201:C206)</f>
        <v>920</v>
      </c>
      <c r="D207" s="30">
        <f aca="true" t="shared" si="19" ref="D207:N207">SUM(D201:D206)</f>
        <v>39.32</v>
      </c>
      <c r="E207" s="30">
        <f t="shared" si="19"/>
        <v>54.279999999999994</v>
      </c>
      <c r="F207" s="30">
        <f t="shared" si="19"/>
        <v>107.16</v>
      </c>
      <c r="G207" s="30">
        <f t="shared" si="19"/>
        <v>1137.2</v>
      </c>
      <c r="H207" s="30">
        <f t="shared" si="19"/>
        <v>0.47</v>
      </c>
      <c r="I207" s="30">
        <f t="shared" si="19"/>
        <v>51.02</v>
      </c>
      <c r="J207" s="30">
        <f t="shared" si="19"/>
        <v>0.6180000000000001</v>
      </c>
      <c r="K207" s="30">
        <f t="shared" si="19"/>
        <v>9.89</v>
      </c>
      <c r="L207" s="30">
        <f t="shared" si="19"/>
        <v>543.0799999999999</v>
      </c>
      <c r="M207" s="30">
        <f t="shared" si="19"/>
        <v>890.34</v>
      </c>
      <c r="N207" s="30">
        <f t="shared" si="19"/>
        <v>149.5</v>
      </c>
      <c r="O207" s="30">
        <f>SUM(O201:O206)</f>
        <v>8.423</v>
      </c>
    </row>
    <row r="208" spans="1:15" ht="13.5" thickBot="1">
      <c r="A208" s="50"/>
      <c r="B208" s="30" t="s">
        <v>63</v>
      </c>
      <c r="C208" s="30">
        <f>SUM(C199,C207)</f>
        <v>1580</v>
      </c>
      <c r="D208" s="30">
        <f aca="true" t="shared" si="20" ref="D208:N208">SUM(D199,D207)</f>
        <v>56.11</v>
      </c>
      <c r="E208" s="30">
        <f t="shared" si="20"/>
        <v>83.86</v>
      </c>
      <c r="F208" s="30">
        <f t="shared" si="20"/>
        <v>353.1</v>
      </c>
      <c r="G208" s="30">
        <f t="shared" si="20"/>
        <v>2261.1000000000004</v>
      </c>
      <c r="H208" s="30">
        <v>1.4</v>
      </c>
      <c r="I208" s="30">
        <f t="shared" si="20"/>
        <v>70.02000000000001</v>
      </c>
      <c r="J208" s="30">
        <f t="shared" si="20"/>
        <v>0.7040000000000001</v>
      </c>
      <c r="K208" s="30">
        <f t="shared" si="20"/>
        <v>12.110000000000001</v>
      </c>
      <c r="L208" s="30">
        <f t="shared" si="20"/>
        <v>1122.2799999999997</v>
      </c>
      <c r="M208" s="30">
        <f t="shared" si="20"/>
        <v>1800.24</v>
      </c>
      <c r="N208" s="30">
        <f t="shared" si="20"/>
        <v>280.6</v>
      </c>
      <c r="O208" s="30">
        <v>17.1</v>
      </c>
    </row>
    <row r="209" spans="1:15" ht="12.7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pans="1:15" ht="12.7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pans="1:15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pans="1:15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pans="1:15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pans="1:15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pans="1:15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pans="1:15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pans="1:15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9" spans="1:15" ht="12.75">
      <c r="A219" s="113" t="s">
        <v>32</v>
      </c>
      <c r="B219" s="113" t="s">
        <v>1</v>
      </c>
      <c r="C219" s="113" t="s">
        <v>2</v>
      </c>
      <c r="D219" s="116" t="s">
        <v>0</v>
      </c>
      <c r="E219" s="117"/>
      <c r="F219" s="118"/>
      <c r="G219" s="113" t="s">
        <v>33</v>
      </c>
      <c r="H219" s="119" t="s">
        <v>5</v>
      </c>
      <c r="I219" s="120"/>
      <c r="J219" s="120"/>
      <c r="K219" s="121"/>
      <c r="L219" s="128" t="s">
        <v>6</v>
      </c>
      <c r="M219" s="128"/>
      <c r="N219" s="128"/>
      <c r="O219" s="128"/>
    </row>
    <row r="220" spans="1:15" ht="12.75">
      <c r="A220" s="114"/>
      <c r="B220" s="114"/>
      <c r="C220" s="114"/>
      <c r="D220" s="113" t="s">
        <v>3</v>
      </c>
      <c r="E220" s="113" t="s">
        <v>31</v>
      </c>
      <c r="F220" s="113" t="s">
        <v>4</v>
      </c>
      <c r="G220" s="114"/>
      <c r="H220" s="122"/>
      <c r="I220" s="123"/>
      <c r="J220" s="123"/>
      <c r="K220" s="124"/>
      <c r="L220" s="128"/>
      <c r="M220" s="128"/>
      <c r="N220" s="128"/>
      <c r="O220" s="128"/>
    </row>
    <row r="221" spans="1:15" ht="12.75">
      <c r="A221" s="114"/>
      <c r="B221" s="114"/>
      <c r="C221" s="114"/>
      <c r="D221" s="114"/>
      <c r="E221" s="114"/>
      <c r="F221" s="114"/>
      <c r="G221" s="114"/>
      <c r="H221" s="122"/>
      <c r="I221" s="123"/>
      <c r="J221" s="123"/>
      <c r="K221" s="124"/>
      <c r="L221" s="128"/>
      <c r="M221" s="128"/>
      <c r="N221" s="128"/>
      <c r="O221" s="128"/>
    </row>
    <row r="222" spans="1:15" ht="12.75">
      <c r="A222" s="114"/>
      <c r="B222" s="114"/>
      <c r="C222" s="114"/>
      <c r="D222" s="114"/>
      <c r="E222" s="114"/>
      <c r="F222" s="114"/>
      <c r="G222" s="114"/>
      <c r="H222" s="125"/>
      <c r="I222" s="126"/>
      <c r="J222" s="126"/>
      <c r="K222" s="127"/>
      <c r="L222" s="128"/>
      <c r="M222" s="128"/>
      <c r="N222" s="128"/>
      <c r="O222" s="128"/>
    </row>
    <row r="223" spans="1:15" ht="15">
      <c r="A223" s="115"/>
      <c r="B223" s="115"/>
      <c r="C223" s="115"/>
      <c r="D223" s="115"/>
      <c r="E223" s="115"/>
      <c r="F223" s="115"/>
      <c r="G223" s="115"/>
      <c r="H223" s="17" t="s">
        <v>8</v>
      </c>
      <c r="I223" s="17" t="s">
        <v>9</v>
      </c>
      <c r="J223" s="17" t="s">
        <v>10</v>
      </c>
      <c r="K223" s="18" t="s">
        <v>11</v>
      </c>
      <c r="L223" s="17" t="s">
        <v>12</v>
      </c>
      <c r="M223" s="17" t="s">
        <v>13</v>
      </c>
      <c r="N223" s="17" t="s">
        <v>14</v>
      </c>
      <c r="O223" s="17" t="s">
        <v>15</v>
      </c>
    </row>
    <row r="224" spans="1:15" ht="15">
      <c r="A224" s="37"/>
      <c r="B224" s="38" t="s">
        <v>84</v>
      </c>
      <c r="C224" s="37"/>
      <c r="D224" s="37"/>
      <c r="E224" s="37"/>
      <c r="F224" s="37"/>
      <c r="G224" s="37"/>
      <c r="H224" s="17"/>
      <c r="I224" s="17"/>
      <c r="J224" s="17"/>
      <c r="K224" s="17"/>
      <c r="L224" s="17"/>
      <c r="M224" s="17"/>
      <c r="N224" s="17"/>
      <c r="O224" s="17"/>
    </row>
    <row r="225" spans="1:15" ht="12.75">
      <c r="A225" s="108" t="s">
        <v>16</v>
      </c>
      <c r="B225" s="109"/>
      <c r="C225" s="110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12.75">
      <c r="A226" s="35">
        <v>202</v>
      </c>
      <c r="B226" s="35" t="s">
        <v>85</v>
      </c>
      <c r="C226" s="35">
        <v>230</v>
      </c>
      <c r="D226" s="35">
        <v>8.5</v>
      </c>
      <c r="E226" s="35">
        <v>9.2</v>
      </c>
      <c r="F226" s="35">
        <v>65.8</v>
      </c>
      <c r="G226" s="49">
        <v>250.1</v>
      </c>
      <c r="H226" s="35">
        <v>0.17</v>
      </c>
      <c r="I226" s="35">
        <v>0.9</v>
      </c>
      <c r="J226" s="35">
        <v>0</v>
      </c>
      <c r="K226" s="35">
        <v>0</v>
      </c>
      <c r="L226" s="35">
        <v>162</v>
      </c>
      <c r="M226" s="35">
        <v>121</v>
      </c>
      <c r="N226" s="35">
        <v>42.7</v>
      </c>
      <c r="O226" s="35">
        <v>1</v>
      </c>
    </row>
    <row r="227" spans="1:15" ht="13.5" thickBot="1">
      <c r="A227" s="29"/>
      <c r="B227" s="25" t="s">
        <v>126</v>
      </c>
      <c r="C227" s="25">
        <v>50</v>
      </c>
      <c r="D227" s="25">
        <v>6.68</v>
      </c>
      <c r="E227" s="25">
        <v>6.99</v>
      </c>
      <c r="F227" s="25">
        <v>37.88</v>
      </c>
      <c r="G227" s="47">
        <v>241.33</v>
      </c>
      <c r="H227" s="25">
        <v>0.04</v>
      </c>
      <c r="I227" s="25">
        <v>0</v>
      </c>
      <c r="J227" s="25">
        <v>0.03</v>
      </c>
      <c r="K227" s="25">
        <v>0.9</v>
      </c>
      <c r="L227" s="25">
        <v>55.2</v>
      </c>
      <c r="M227" s="25">
        <v>194.1</v>
      </c>
      <c r="N227" s="25">
        <v>5</v>
      </c>
      <c r="O227" s="25">
        <v>0.4</v>
      </c>
    </row>
    <row r="228" spans="1:15" ht="13.5" thickBot="1">
      <c r="A228" s="29">
        <v>2</v>
      </c>
      <c r="B228" s="25" t="s">
        <v>86</v>
      </c>
      <c r="C228" s="25">
        <v>200</v>
      </c>
      <c r="D228" s="25">
        <v>6.56</v>
      </c>
      <c r="E228" s="25">
        <v>6.4</v>
      </c>
      <c r="F228" s="25">
        <v>126</v>
      </c>
      <c r="G228" s="47">
        <v>119.2</v>
      </c>
      <c r="H228" s="25">
        <v>0</v>
      </c>
      <c r="I228" s="25">
        <v>1.2</v>
      </c>
      <c r="J228" s="25">
        <v>0.03</v>
      </c>
      <c r="K228" s="25">
        <v>0</v>
      </c>
      <c r="L228" s="25">
        <v>238</v>
      </c>
      <c r="M228" s="25">
        <v>182</v>
      </c>
      <c r="N228" s="25">
        <v>28</v>
      </c>
      <c r="O228" s="25">
        <v>0.7</v>
      </c>
    </row>
    <row r="229" spans="1:15" ht="13.5" thickBot="1">
      <c r="A229" s="31">
        <v>13</v>
      </c>
      <c r="B229" s="42" t="s">
        <v>47</v>
      </c>
      <c r="C229" s="12">
        <v>20</v>
      </c>
      <c r="D229" s="42">
        <v>0.16</v>
      </c>
      <c r="E229" s="107">
        <v>14.5</v>
      </c>
      <c r="F229" s="42">
        <v>0.26</v>
      </c>
      <c r="G229" s="42">
        <v>132</v>
      </c>
      <c r="H229" s="42">
        <v>0.4</v>
      </c>
      <c r="I229" s="42">
        <v>0</v>
      </c>
      <c r="J229" s="42">
        <v>0.8</v>
      </c>
      <c r="K229" s="42">
        <v>0.2</v>
      </c>
      <c r="L229" s="42">
        <v>128</v>
      </c>
      <c r="M229" s="42">
        <v>60</v>
      </c>
      <c r="N229" s="43">
        <v>1</v>
      </c>
      <c r="O229" s="42">
        <v>0</v>
      </c>
    </row>
    <row r="230" spans="1:15" ht="13.5" thickBot="1">
      <c r="A230" s="29"/>
      <c r="B230" s="25" t="s">
        <v>19</v>
      </c>
      <c r="C230" s="25">
        <v>150</v>
      </c>
      <c r="D230" s="25">
        <v>1.35</v>
      </c>
      <c r="E230" s="25">
        <v>0.4</v>
      </c>
      <c r="F230" s="25">
        <v>18.8</v>
      </c>
      <c r="G230" s="47">
        <v>151.5</v>
      </c>
      <c r="H230" s="25">
        <v>0.06</v>
      </c>
      <c r="I230" s="25">
        <v>27</v>
      </c>
      <c r="J230" s="25">
        <v>0.03</v>
      </c>
      <c r="K230" s="25">
        <v>3.4</v>
      </c>
      <c r="L230" s="25">
        <v>31.5</v>
      </c>
      <c r="M230" s="25">
        <v>120.6</v>
      </c>
      <c r="N230" s="25">
        <v>37.6</v>
      </c>
      <c r="O230" s="25">
        <v>6</v>
      </c>
    </row>
    <row r="231" spans="1:15" ht="13.5" thickBot="1">
      <c r="A231" s="50"/>
      <c r="B231" s="30" t="s">
        <v>20</v>
      </c>
      <c r="C231" s="45">
        <f aca="true" t="shared" si="21" ref="C231:O231">SUM(C226:C230)</f>
        <v>650</v>
      </c>
      <c r="D231" s="45">
        <f t="shared" si="21"/>
        <v>23.25</v>
      </c>
      <c r="E231" s="45">
        <f t="shared" si="21"/>
        <v>37.489999999999995</v>
      </c>
      <c r="F231" s="45">
        <f t="shared" si="21"/>
        <v>248.74</v>
      </c>
      <c r="G231" s="45">
        <f t="shared" si="21"/>
        <v>894.13</v>
      </c>
      <c r="H231" s="45">
        <f t="shared" si="21"/>
        <v>0.6700000000000002</v>
      </c>
      <c r="I231" s="45">
        <f t="shared" si="21"/>
        <v>29.1</v>
      </c>
      <c r="J231" s="45">
        <f t="shared" si="21"/>
        <v>0.8900000000000001</v>
      </c>
      <c r="K231" s="45">
        <f t="shared" si="21"/>
        <v>4.5</v>
      </c>
      <c r="L231" s="45">
        <f t="shared" si="21"/>
        <v>614.7</v>
      </c>
      <c r="M231" s="45">
        <f t="shared" si="21"/>
        <v>677.7</v>
      </c>
      <c r="N231" s="45">
        <f t="shared" si="21"/>
        <v>114.30000000000001</v>
      </c>
      <c r="O231" s="45">
        <f t="shared" si="21"/>
        <v>8.1</v>
      </c>
    </row>
    <row r="232" spans="1:15" ht="13.5" thickBot="1">
      <c r="A232" s="29"/>
      <c r="B232" s="75" t="s">
        <v>21</v>
      </c>
      <c r="C232" s="25"/>
      <c r="D232" s="25"/>
      <c r="E232" s="25"/>
      <c r="F232" s="25"/>
      <c r="G232" s="47"/>
      <c r="H232" s="25"/>
      <c r="I232" s="25"/>
      <c r="J232" s="25"/>
      <c r="K232" s="25"/>
      <c r="L232" s="25"/>
      <c r="M232" s="25"/>
      <c r="N232" s="25"/>
      <c r="O232" s="25"/>
    </row>
    <row r="233" spans="1:15" ht="13.5" thickBot="1">
      <c r="A233" s="29">
        <v>49</v>
      </c>
      <c r="B233" s="25" t="s">
        <v>87</v>
      </c>
      <c r="C233" s="25">
        <v>100</v>
      </c>
      <c r="D233" s="25">
        <v>1.5</v>
      </c>
      <c r="E233" s="25">
        <v>0.9</v>
      </c>
      <c r="F233" s="25">
        <v>3</v>
      </c>
      <c r="G233" s="25">
        <v>100.6</v>
      </c>
      <c r="H233" s="25">
        <v>0.096</v>
      </c>
      <c r="I233" s="25">
        <v>17.1</v>
      </c>
      <c r="J233" s="25">
        <v>0.2</v>
      </c>
      <c r="K233" s="25">
        <v>3.8</v>
      </c>
      <c r="L233" s="25">
        <v>50.4</v>
      </c>
      <c r="M233" s="25">
        <v>92</v>
      </c>
      <c r="N233" s="25">
        <v>32</v>
      </c>
      <c r="O233" s="25">
        <v>0.07</v>
      </c>
    </row>
    <row r="234" spans="1:15" ht="26.25" thickBot="1">
      <c r="A234" s="29">
        <v>82</v>
      </c>
      <c r="B234" s="25" t="s">
        <v>88</v>
      </c>
      <c r="C234" s="25">
        <v>300</v>
      </c>
      <c r="D234" s="25">
        <v>11.14</v>
      </c>
      <c r="E234" s="25">
        <v>18.52</v>
      </c>
      <c r="F234" s="25">
        <v>15.78</v>
      </c>
      <c r="G234" s="25">
        <v>323.14</v>
      </c>
      <c r="H234" s="25">
        <v>0.062</v>
      </c>
      <c r="I234" s="25">
        <v>0.86</v>
      </c>
      <c r="J234" s="25">
        <v>0.04</v>
      </c>
      <c r="K234" s="25">
        <v>0.08</v>
      </c>
      <c r="L234" s="25">
        <v>95.2</v>
      </c>
      <c r="M234" s="25">
        <v>50.78</v>
      </c>
      <c r="N234" s="25">
        <v>16.5</v>
      </c>
      <c r="O234" s="25">
        <v>1.6</v>
      </c>
    </row>
    <row r="235" spans="1:15" ht="26.25" thickBot="1">
      <c r="A235" s="29">
        <v>268</v>
      </c>
      <c r="B235" s="25" t="s">
        <v>89</v>
      </c>
      <c r="C235" s="25">
        <v>100</v>
      </c>
      <c r="D235" s="25">
        <v>10.84</v>
      </c>
      <c r="E235" s="25">
        <v>33.4</v>
      </c>
      <c r="F235" s="25">
        <v>22.76</v>
      </c>
      <c r="G235" s="25">
        <v>363.6</v>
      </c>
      <c r="H235" s="25">
        <v>0.096</v>
      </c>
      <c r="I235" s="25">
        <v>0.2</v>
      </c>
      <c r="J235" s="25">
        <v>0</v>
      </c>
      <c r="K235" s="25">
        <v>1.52</v>
      </c>
      <c r="L235" s="25">
        <v>104.4</v>
      </c>
      <c r="M235" s="25">
        <v>347.61</v>
      </c>
      <c r="N235" s="25">
        <v>20</v>
      </c>
      <c r="O235" s="25">
        <v>1.2</v>
      </c>
    </row>
    <row r="236" spans="1:15" ht="13.5" thickBot="1">
      <c r="A236" s="31">
        <v>309</v>
      </c>
      <c r="B236" s="25" t="s">
        <v>51</v>
      </c>
      <c r="C236" s="12">
        <v>200</v>
      </c>
      <c r="D236" s="94">
        <v>3.64</v>
      </c>
      <c r="E236" s="12">
        <v>11.57</v>
      </c>
      <c r="F236" s="12">
        <v>30.8</v>
      </c>
      <c r="G236" s="12" t="s">
        <v>122</v>
      </c>
      <c r="H236" s="12">
        <v>0.05</v>
      </c>
      <c r="I236" s="94">
        <v>35</v>
      </c>
      <c r="J236" s="12">
        <v>0.005</v>
      </c>
      <c r="K236" s="12">
        <v>2.51</v>
      </c>
      <c r="L236" s="12">
        <v>194.07</v>
      </c>
      <c r="M236" s="12">
        <v>172.5</v>
      </c>
      <c r="N236" s="12">
        <v>29.98</v>
      </c>
      <c r="O236" s="12">
        <v>1.7</v>
      </c>
    </row>
    <row r="237" spans="1:15" ht="26.25" thickBot="1">
      <c r="A237" s="29">
        <v>349</v>
      </c>
      <c r="B237" s="25" t="s">
        <v>91</v>
      </c>
      <c r="C237" s="25">
        <v>200</v>
      </c>
      <c r="D237" s="25">
        <v>1.16</v>
      </c>
      <c r="E237" s="25">
        <v>0</v>
      </c>
      <c r="F237" s="25">
        <v>34.26</v>
      </c>
      <c r="G237" s="25">
        <v>146.08</v>
      </c>
      <c r="H237" s="25">
        <v>0.02</v>
      </c>
      <c r="I237" s="25">
        <v>22.2</v>
      </c>
      <c r="J237" s="25">
        <v>0</v>
      </c>
      <c r="K237" s="25">
        <v>0.2</v>
      </c>
      <c r="L237" s="25">
        <v>60.34</v>
      </c>
      <c r="M237" s="25">
        <v>104.3</v>
      </c>
      <c r="N237" s="25">
        <v>7.66</v>
      </c>
      <c r="O237" s="25">
        <v>0.66</v>
      </c>
    </row>
    <row r="238" spans="1:15" ht="13.5" thickBot="1">
      <c r="A238" s="29" t="s">
        <v>27</v>
      </c>
      <c r="B238" s="25" t="s">
        <v>28</v>
      </c>
      <c r="C238" s="25">
        <v>40</v>
      </c>
      <c r="D238" s="47">
        <v>2.64</v>
      </c>
      <c r="E238" s="25">
        <v>0.48</v>
      </c>
      <c r="F238" s="25">
        <v>13.36</v>
      </c>
      <c r="G238" s="25">
        <v>69.9</v>
      </c>
      <c r="H238" s="27">
        <v>0.04</v>
      </c>
      <c r="I238" s="27">
        <v>0</v>
      </c>
      <c r="J238" s="27">
        <v>0</v>
      </c>
      <c r="K238" s="27">
        <v>0.52</v>
      </c>
      <c r="L238" s="27">
        <v>92</v>
      </c>
      <c r="M238" s="27">
        <v>168</v>
      </c>
      <c r="N238" s="53">
        <v>13.2</v>
      </c>
      <c r="O238" s="35">
        <v>0.44</v>
      </c>
    </row>
    <row r="239" spans="1:15" ht="13.5" thickBot="1">
      <c r="A239" s="29" t="s">
        <v>27</v>
      </c>
      <c r="B239" s="25" t="s">
        <v>30</v>
      </c>
      <c r="C239" s="25">
        <v>40</v>
      </c>
      <c r="D239" s="47">
        <v>1.98</v>
      </c>
      <c r="E239" s="25">
        <v>0.4</v>
      </c>
      <c r="F239" s="25">
        <v>10.02</v>
      </c>
      <c r="G239" s="25">
        <v>52.2</v>
      </c>
      <c r="H239" s="27">
        <v>0.04</v>
      </c>
      <c r="I239" s="27">
        <v>0.4</v>
      </c>
      <c r="J239" s="27">
        <v>0.06</v>
      </c>
      <c r="K239" s="27">
        <v>0.3</v>
      </c>
      <c r="L239" s="27">
        <v>54</v>
      </c>
      <c r="M239" s="27">
        <v>141.6</v>
      </c>
      <c r="N239" s="53">
        <v>43.6</v>
      </c>
      <c r="O239" s="35">
        <v>2.8</v>
      </c>
    </row>
    <row r="240" spans="1:15" ht="13.5" thickBot="1">
      <c r="A240" s="50"/>
      <c r="B240" s="30" t="s">
        <v>20</v>
      </c>
      <c r="C240" s="30">
        <f>SUM(C233:C239)</f>
        <v>980</v>
      </c>
      <c r="D240" s="30">
        <f aca="true" t="shared" si="22" ref="D240:O240">SUM(D233:D239)</f>
        <v>32.9</v>
      </c>
      <c r="E240" s="30">
        <f t="shared" si="22"/>
        <v>65.27</v>
      </c>
      <c r="F240" s="30">
        <f t="shared" si="22"/>
        <v>129.98</v>
      </c>
      <c r="G240" s="30">
        <f t="shared" si="22"/>
        <v>1055.52</v>
      </c>
      <c r="H240" s="30">
        <f t="shared" si="22"/>
        <v>0.40399999999999997</v>
      </c>
      <c r="I240" s="30">
        <f t="shared" si="22"/>
        <v>75.76</v>
      </c>
      <c r="J240" s="30">
        <f t="shared" si="22"/>
        <v>0.30500000000000005</v>
      </c>
      <c r="K240" s="30">
        <f t="shared" si="22"/>
        <v>8.93</v>
      </c>
      <c r="L240" s="30">
        <f t="shared" si="22"/>
        <v>650.41</v>
      </c>
      <c r="M240" s="30">
        <f t="shared" si="22"/>
        <v>1076.79</v>
      </c>
      <c r="N240" s="30">
        <f t="shared" si="22"/>
        <v>162.94</v>
      </c>
      <c r="O240" s="30">
        <f t="shared" si="22"/>
        <v>8.47</v>
      </c>
    </row>
    <row r="241" spans="1:15" ht="13.5" thickBot="1">
      <c r="A241" s="50"/>
      <c r="B241" s="30" t="s">
        <v>63</v>
      </c>
      <c r="C241" s="30">
        <f>SUM(C231,C240)</f>
        <v>1630</v>
      </c>
      <c r="D241" s="30">
        <f>SUM(D231,D240)</f>
        <v>56.15</v>
      </c>
      <c r="E241" s="30">
        <f aca="true" t="shared" si="23" ref="E241:O241">SUM(E231,E240)</f>
        <v>102.75999999999999</v>
      </c>
      <c r="F241" s="30">
        <f t="shared" si="23"/>
        <v>378.72</v>
      </c>
      <c r="G241" s="30">
        <f t="shared" si="23"/>
        <v>1949.65</v>
      </c>
      <c r="H241" s="30">
        <f t="shared" si="23"/>
        <v>1.074</v>
      </c>
      <c r="I241" s="30">
        <f t="shared" si="23"/>
        <v>104.86000000000001</v>
      </c>
      <c r="J241" s="30">
        <v>0.9</v>
      </c>
      <c r="K241" s="30">
        <f t="shared" si="23"/>
        <v>13.43</v>
      </c>
      <c r="L241" s="30">
        <f t="shared" si="23"/>
        <v>1265.1100000000001</v>
      </c>
      <c r="M241" s="30">
        <f t="shared" si="23"/>
        <v>1754.49</v>
      </c>
      <c r="N241" s="30">
        <f t="shared" si="23"/>
        <v>277.24</v>
      </c>
      <c r="O241" s="30">
        <f t="shared" si="23"/>
        <v>16.57</v>
      </c>
    </row>
    <row r="242" spans="1:15" ht="12.7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ht="12.7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ht="12.7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ht="12.7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ht="12.7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ht="12.7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ht="12.7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51" spans="1:15" ht="12.75">
      <c r="A251" s="113" t="s">
        <v>32</v>
      </c>
      <c r="B251" s="113" t="s">
        <v>1</v>
      </c>
      <c r="C251" s="113" t="s">
        <v>2</v>
      </c>
      <c r="D251" s="116" t="s">
        <v>0</v>
      </c>
      <c r="E251" s="117"/>
      <c r="F251" s="118"/>
      <c r="G251" s="113" t="s">
        <v>33</v>
      </c>
      <c r="H251" s="119" t="s">
        <v>5</v>
      </c>
      <c r="I251" s="120"/>
      <c r="J251" s="120"/>
      <c r="K251" s="121"/>
      <c r="L251" s="128" t="s">
        <v>6</v>
      </c>
      <c r="M251" s="128"/>
      <c r="N251" s="128"/>
      <c r="O251" s="128"/>
    </row>
    <row r="252" spans="1:15" ht="12.75">
      <c r="A252" s="114"/>
      <c r="B252" s="114"/>
      <c r="C252" s="114"/>
      <c r="D252" s="113" t="s">
        <v>3</v>
      </c>
      <c r="E252" s="113" t="s">
        <v>31</v>
      </c>
      <c r="F252" s="113" t="s">
        <v>4</v>
      </c>
      <c r="G252" s="114"/>
      <c r="H252" s="122"/>
      <c r="I252" s="123"/>
      <c r="J252" s="123"/>
      <c r="K252" s="124"/>
      <c r="L252" s="128"/>
      <c r="M252" s="128"/>
      <c r="N252" s="128"/>
      <c r="O252" s="128"/>
    </row>
    <row r="253" spans="1:15" ht="12.75">
      <c r="A253" s="114"/>
      <c r="B253" s="114"/>
      <c r="C253" s="114"/>
      <c r="D253" s="114"/>
      <c r="E253" s="114"/>
      <c r="F253" s="114"/>
      <c r="G253" s="114"/>
      <c r="H253" s="122"/>
      <c r="I253" s="123"/>
      <c r="J253" s="123"/>
      <c r="K253" s="124"/>
      <c r="L253" s="128"/>
      <c r="M253" s="128"/>
      <c r="N253" s="128"/>
      <c r="O253" s="128"/>
    </row>
    <row r="254" spans="1:15" ht="12.75">
      <c r="A254" s="114"/>
      <c r="B254" s="114"/>
      <c r="C254" s="114"/>
      <c r="D254" s="114"/>
      <c r="E254" s="114"/>
      <c r="F254" s="114"/>
      <c r="G254" s="114"/>
      <c r="H254" s="125"/>
      <c r="I254" s="126"/>
      <c r="J254" s="126"/>
      <c r="K254" s="127"/>
      <c r="L254" s="128"/>
      <c r="M254" s="128"/>
      <c r="N254" s="128"/>
      <c r="O254" s="128"/>
    </row>
    <row r="255" spans="1:15" ht="15">
      <c r="A255" s="115"/>
      <c r="B255" s="115"/>
      <c r="C255" s="115"/>
      <c r="D255" s="115"/>
      <c r="E255" s="115"/>
      <c r="F255" s="115"/>
      <c r="G255" s="115"/>
      <c r="H255" s="17" t="s">
        <v>8</v>
      </c>
      <c r="I255" s="17" t="s">
        <v>9</v>
      </c>
      <c r="J255" s="17" t="s">
        <v>10</v>
      </c>
      <c r="K255" s="18" t="s">
        <v>11</v>
      </c>
      <c r="L255" s="17" t="s">
        <v>12</v>
      </c>
      <c r="M255" s="17" t="s">
        <v>13</v>
      </c>
      <c r="N255" s="17" t="s">
        <v>14</v>
      </c>
      <c r="O255" s="17" t="s">
        <v>15</v>
      </c>
    </row>
    <row r="256" spans="1:15" ht="15">
      <c r="A256" s="37"/>
      <c r="B256" s="38" t="s">
        <v>92</v>
      </c>
      <c r="C256" s="37"/>
      <c r="D256" s="37"/>
      <c r="E256" s="37"/>
      <c r="F256" s="37"/>
      <c r="G256" s="37"/>
      <c r="H256" s="17"/>
      <c r="I256" s="17"/>
      <c r="J256" s="17"/>
      <c r="K256" s="17"/>
      <c r="L256" s="17"/>
      <c r="M256" s="17"/>
      <c r="N256" s="17"/>
      <c r="O256" s="17"/>
    </row>
    <row r="257" spans="1:15" ht="12.75">
      <c r="A257" s="108" t="s">
        <v>16</v>
      </c>
      <c r="B257" s="109"/>
      <c r="C257" s="110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 ht="12.75">
      <c r="A258" s="35">
        <v>192</v>
      </c>
      <c r="B258" s="34" t="s">
        <v>55</v>
      </c>
      <c r="C258" s="35">
        <v>250</v>
      </c>
      <c r="D258" s="35">
        <v>10</v>
      </c>
      <c r="E258" s="35">
        <v>8.1</v>
      </c>
      <c r="F258" s="35">
        <v>50.5</v>
      </c>
      <c r="G258" s="35">
        <v>230.6</v>
      </c>
      <c r="H258" s="34">
        <v>0.051</v>
      </c>
      <c r="I258" s="34">
        <v>0.6</v>
      </c>
      <c r="J258" s="34">
        <v>0.082</v>
      </c>
      <c r="K258" s="34">
        <v>0.18</v>
      </c>
      <c r="L258" s="34">
        <v>129.9</v>
      </c>
      <c r="M258" s="34">
        <v>223.9</v>
      </c>
      <c r="N258" s="34">
        <v>32.7</v>
      </c>
      <c r="O258" s="34">
        <v>0.154</v>
      </c>
    </row>
    <row r="259" spans="1:15" ht="25.5">
      <c r="A259" s="35">
        <v>418</v>
      </c>
      <c r="B259" s="35" t="s">
        <v>17</v>
      </c>
      <c r="C259" s="35">
        <v>200</v>
      </c>
      <c r="D259" s="35">
        <v>3.6</v>
      </c>
      <c r="E259" s="35">
        <v>3.4</v>
      </c>
      <c r="F259" s="35">
        <v>19.5</v>
      </c>
      <c r="G259" s="35">
        <v>337.8</v>
      </c>
      <c r="H259" s="35">
        <v>0.024</v>
      </c>
      <c r="I259" s="35">
        <v>2.6</v>
      </c>
      <c r="J259" s="35">
        <v>0</v>
      </c>
      <c r="K259" s="35">
        <v>0.07</v>
      </c>
      <c r="L259" s="35">
        <v>168.64</v>
      </c>
      <c r="M259" s="35">
        <v>210</v>
      </c>
      <c r="N259" s="35">
        <v>30</v>
      </c>
      <c r="O259" s="35">
        <v>0</v>
      </c>
    </row>
    <row r="260" spans="1:15" ht="13.5" thickBot="1">
      <c r="A260" s="29">
        <v>13</v>
      </c>
      <c r="B260" s="25" t="s">
        <v>47</v>
      </c>
      <c r="C260" s="25">
        <v>10</v>
      </c>
      <c r="D260" s="42">
        <v>0.08</v>
      </c>
      <c r="E260" s="107">
        <v>7.25</v>
      </c>
      <c r="F260" s="42" t="s">
        <v>142</v>
      </c>
      <c r="G260" s="42">
        <v>66</v>
      </c>
      <c r="H260" s="42">
        <v>0.2</v>
      </c>
      <c r="I260" s="42">
        <v>0</v>
      </c>
      <c r="J260" s="42">
        <v>0.4</v>
      </c>
      <c r="K260" s="42">
        <v>0.1</v>
      </c>
      <c r="L260" s="42">
        <v>64</v>
      </c>
      <c r="M260" s="42">
        <v>30</v>
      </c>
      <c r="N260" s="43">
        <v>0.5</v>
      </c>
      <c r="O260" s="42">
        <v>0</v>
      </c>
    </row>
    <row r="261" spans="1:15" ht="20.25" customHeight="1" thickBot="1">
      <c r="A261" s="29">
        <v>18</v>
      </c>
      <c r="B261" s="25" t="s">
        <v>18</v>
      </c>
      <c r="C261" s="25">
        <v>40</v>
      </c>
      <c r="D261" s="47">
        <v>2.64</v>
      </c>
      <c r="E261" s="25">
        <v>0.48</v>
      </c>
      <c r="F261" s="25">
        <v>13.36</v>
      </c>
      <c r="G261" s="25">
        <v>69.9</v>
      </c>
      <c r="H261" s="27">
        <v>0.04</v>
      </c>
      <c r="I261" s="27">
        <v>0</v>
      </c>
      <c r="J261" s="27">
        <v>0</v>
      </c>
      <c r="K261" s="27">
        <v>0.52</v>
      </c>
      <c r="L261" s="27">
        <v>92</v>
      </c>
      <c r="M261" s="27">
        <v>168</v>
      </c>
      <c r="N261" s="53">
        <v>13.2</v>
      </c>
      <c r="O261" s="35">
        <v>0.44</v>
      </c>
    </row>
    <row r="262" spans="1:15" ht="13.5" thickBot="1">
      <c r="A262" s="29"/>
      <c r="B262" s="25" t="s">
        <v>19</v>
      </c>
      <c r="C262" s="25">
        <v>150</v>
      </c>
      <c r="D262" s="25">
        <v>1.35</v>
      </c>
      <c r="E262" s="25">
        <v>0.4</v>
      </c>
      <c r="F262" s="25">
        <v>42.2</v>
      </c>
      <c r="G262" s="25">
        <v>151.5</v>
      </c>
      <c r="H262" s="25" t="s">
        <v>93</v>
      </c>
      <c r="I262" s="25">
        <v>10.2</v>
      </c>
      <c r="J262" s="25" t="s">
        <v>94</v>
      </c>
      <c r="K262" s="25">
        <v>2.5</v>
      </c>
      <c r="L262" s="25">
        <v>115.3</v>
      </c>
      <c r="M262" s="25">
        <v>120.4</v>
      </c>
      <c r="N262" s="25">
        <v>78.04</v>
      </c>
      <c r="O262" s="25">
        <v>6.7</v>
      </c>
    </row>
    <row r="263" spans="1:15" ht="13.5" thickBot="1">
      <c r="A263" s="50"/>
      <c r="B263" s="30" t="s">
        <v>40</v>
      </c>
      <c r="C263" s="45">
        <f>SUM(C258:C262)</f>
        <v>650</v>
      </c>
      <c r="D263" s="45">
        <f aca="true" t="shared" si="24" ref="D263:O263">SUM(D258:D262)</f>
        <v>17.67</v>
      </c>
      <c r="E263" s="45">
        <f t="shared" si="24"/>
        <v>19.63</v>
      </c>
      <c r="F263" s="45">
        <f t="shared" si="24"/>
        <v>125.56</v>
      </c>
      <c r="G263" s="45">
        <f t="shared" si="24"/>
        <v>855.8</v>
      </c>
      <c r="H263" s="45">
        <v>0.2</v>
      </c>
      <c r="I263" s="45">
        <f t="shared" si="24"/>
        <v>13.399999999999999</v>
      </c>
      <c r="J263" s="45">
        <f t="shared" si="24"/>
        <v>0.48200000000000004</v>
      </c>
      <c r="K263" s="45">
        <f t="shared" si="24"/>
        <v>3.37</v>
      </c>
      <c r="L263" s="45">
        <f t="shared" si="24"/>
        <v>569.8399999999999</v>
      </c>
      <c r="M263" s="45">
        <f t="shared" si="24"/>
        <v>752.3</v>
      </c>
      <c r="N263" s="45">
        <f t="shared" si="24"/>
        <v>154.44</v>
      </c>
      <c r="O263" s="45">
        <f t="shared" si="24"/>
        <v>7.2940000000000005</v>
      </c>
    </row>
    <row r="264" spans="1:15" ht="13.5" thickBot="1">
      <c r="A264" s="29"/>
      <c r="B264" s="30" t="s">
        <v>21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30" customHeight="1" thickBot="1">
      <c r="A265" s="29">
        <v>71</v>
      </c>
      <c r="B265" s="25" t="s">
        <v>140</v>
      </c>
      <c r="C265" s="25">
        <v>100</v>
      </c>
      <c r="D265" s="25">
        <v>0.72</v>
      </c>
      <c r="E265" s="25">
        <v>0</v>
      </c>
      <c r="F265" s="25">
        <v>2.76</v>
      </c>
      <c r="G265" s="25">
        <v>15.6</v>
      </c>
      <c r="H265" s="25">
        <v>0</v>
      </c>
      <c r="I265" s="25">
        <v>8.35</v>
      </c>
      <c r="J265" s="25">
        <v>0</v>
      </c>
      <c r="K265" s="25">
        <v>0.89</v>
      </c>
      <c r="L265" s="25">
        <v>19.21</v>
      </c>
      <c r="M265" s="25">
        <v>40.04</v>
      </c>
      <c r="N265" s="25">
        <v>5.69</v>
      </c>
      <c r="O265" s="25">
        <v>0.5</v>
      </c>
    </row>
    <row r="266" spans="1:15" ht="13.5" thickBot="1">
      <c r="A266" s="29"/>
      <c r="B266" s="25" t="s">
        <v>37</v>
      </c>
      <c r="C266" s="25">
        <v>300.1</v>
      </c>
      <c r="D266" s="25">
        <v>5.83</v>
      </c>
      <c r="E266" s="25">
        <v>6.9</v>
      </c>
      <c r="F266" s="25">
        <v>31.8</v>
      </c>
      <c r="G266" s="25">
        <v>289.7</v>
      </c>
      <c r="H266" s="25">
        <v>0.06</v>
      </c>
      <c r="I266" s="25">
        <v>10.88</v>
      </c>
      <c r="J266" s="25">
        <v>0.35</v>
      </c>
      <c r="K266" s="25">
        <v>0.424</v>
      </c>
      <c r="L266" s="25">
        <v>56.82</v>
      </c>
      <c r="M266" s="25">
        <v>130.2</v>
      </c>
      <c r="N266" s="25">
        <v>12.75</v>
      </c>
      <c r="O266" s="25">
        <v>0.92</v>
      </c>
    </row>
    <row r="267" spans="1:15" ht="16.5" customHeight="1" thickBot="1">
      <c r="A267" s="29">
        <v>259</v>
      </c>
      <c r="B267" s="25" t="s">
        <v>95</v>
      </c>
      <c r="C267" s="25">
        <v>200</v>
      </c>
      <c r="D267" s="25">
        <v>24.45</v>
      </c>
      <c r="E267" s="25">
        <v>49.42</v>
      </c>
      <c r="F267" s="25">
        <v>73.27</v>
      </c>
      <c r="G267" s="25">
        <v>395</v>
      </c>
      <c r="H267" s="27">
        <v>0.55</v>
      </c>
      <c r="I267" s="27">
        <v>20.2</v>
      </c>
      <c r="J267" s="27">
        <v>0.02</v>
      </c>
      <c r="K267" s="27">
        <v>4.7</v>
      </c>
      <c r="L267" s="27">
        <v>151.97</v>
      </c>
      <c r="M267" s="27">
        <v>387.15</v>
      </c>
      <c r="N267" s="27">
        <v>58.32</v>
      </c>
      <c r="O267" s="27">
        <v>4.8</v>
      </c>
    </row>
    <row r="268" spans="1:15" ht="18" customHeight="1" thickBot="1">
      <c r="A268" s="29">
        <v>342</v>
      </c>
      <c r="B268" s="25" t="s">
        <v>58</v>
      </c>
      <c r="C268" s="25">
        <v>200</v>
      </c>
      <c r="D268" s="25">
        <v>0.16</v>
      </c>
      <c r="E268" s="25">
        <v>0</v>
      </c>
      <c r="F268" s="25">
        <v>89</v>
      </c>
      <c r="G268" s="25">
        <v>225</v>
      </c>
      <c r="H268" s="25">
        <v>0.01</v>
      </c>
      <c r="I268" s="25">
        <v>17</v>
      </c>
      <c r="J268" s="25">
        <v>0</v>
      </c>
      <c r="K268" s="25">
        <v>0</v>
      </c>
      <c r="L268" s="25">
        <v>57</v>
      </c>
      <c r="M268" s="25">
        <v>104.3</v>
      </c>
      <c r="N268" s="25">
        <v>3.6</v>
      </c>
      <c r="O268" s="25">
        <v>0.18</v>
      </c>
    </row>
    <row r="269" spans="1:15" ht="13.5" thickBot="1">
      <c r="A269" s="29" t="s">
        <v>27</v>
      </c>
      <c r="B269" s="25" t="s">
        <v>28</v>
      </c>
      <c r="C269" s="25">
        <v>40</v>
      </c>
      <c r="D269" s="47">
        <v>2.64</v>
      </c>
      <c r="E269" s="25">
        <v>0.48</v>
      </c>
      <c r="F269" s="25">
        <v>13.36</v>
      </c>
      <c r="G269" s="25">
        <v>69.9</v>
      </c>
      <c r="H269" s="27">
        <v>0.04</v>
      </c>
      <c r="I269" s="27">
        <v>0</v>
      </c>
      <c r="J269" s="27">
        <v>0</v>
      </c>
      <c r="K269" s="27">
        <v>0.52</v>
      </c>
      <c r="L269" s="27">
        <v>92</v>
      </c>
      <c r="M269" s="27">
        <v>168</v>
      </c>
      <c r="N269" s="53">
        <v>13.2</v>
      </c>
      <c r="O269" s="35">
        <v>0.44</v>
      </c>
    </row>
    <row r="270" spans="1:15" ht="13.5" thickBot="1">
      <c r="A270" s="29" t="s">
        <v>27</v>
      </c>
      <c r="B270" s="25" t="s">
        <v>30</v>
      </c>
      <c r="C270" s="25">
        <v>40</v>
      </c>
      <c r="D270" s="47">
        <v>1.98</v>
      </c>
      <c r="E270" s="25">
        <v>0.4</v>
      </c>
      <c r="F270" s="25">
        <v>10.02</v>
      </c>
      <c r="G270" s="25">
        <v>52.2</v>
      </c>
      <c r="H270" s="27">
        <v>0.04</v>
      </c>
      <c r="I270" s="27">
        <v>0.4</v>
      </c>
      <c r="J270" s="27">
        <v>0.06</v>
      </c>
      <c r="K270" s="27">
        <v>0.3</v>
      </c>
      <c r="L270" s="27">
        <v>54</v>
      </c>
      <c r="M270" s="27">
        <v>141.6</v>
      </c>
      <c r="N270" s="53">
        <v>43.6</v>
      </c>
      <c r="O270" s="35">
        <v>2.8</v>
      </c>
    </row>
    <row r="271" spans="1:15" ht="13.5" thickBot="1">
      <c r="A271" s="50"/>
      <c r="B271" s="30" t="s">
        <v>59</v>
      </c>
      <c r="C271" s="30">
        <v>790</v>
      </c>
      <c r="D271" s="30">
        <f>SUM(D265:D270)</f>
        <v>35.779999999999994</v>
      </c>
      <c r="E271" s="30">
        <f>SUM(E265:E270)</f>
        <v>57.199999999999996</v>
      </c>
      <c r="F271" s="30">
        <f>SUM(F265:F270)</f>
        <v>220.21</v>
      </c>
      <c r="G271" s="30">
        <f>SUM(G265:G270)</f>
        <v>1047.3999999999999</v>
      </c>
      <c r="H271" s="30">
        <f aca="true" t="shared" si="25" ref="H271:O271">SUM(H265:H270)</f>
        <v>0.7000000000000002</v>
      </c>
      <c r="I271" s="30">
        <f t="shared" si="25"/>
        <v>56.83</v>
      </c>
      <c r="J271" s="30">
        <f t="shared" si="25"/>
        <v>0.43</v>
      </c>
      <c r="K271" s="30">
        <f t="shared" si="25"/>
        <v>6.8340000000000005</v>
      </c>
      <c r="L271" s="30">
        <f t="shared" si="25"/>
        <v>431</v>
      </c>
      <c r="M271" s="30">
        <f t="shared" si="25"/>
        <v>971.29</v>
      </c>
      <c r="N271" s="30">
        <f t="shared" si="25"/>
        <v>137.16</v>
      </c>
      <c r="O271" s="30">
        <f t="shared" si="25"/>
        <v>9.64</v>
      </c>
    </row>
    <row r="272" spans="1:15" ht="26.25" thickBot="1">
      <c r="A272" s="50"/>
      <c r="B272" s="30" t="s">
        <v>60</v>
      </c>
      <c r="C272" s="30">
        <f>SUM(C263,C271)</f>
        <v>1440</v>
      </c>
      <c r="D272" s="30">
        <f>SUM(D263,D271)</f>
        <v>53.449999999999996</v>
      </c>
      <c r="E272" s="30">
        <f aca="true" t="shared" si="26" ref="E272:N272">SUM(E263,E271)</f>
        <v>76.83</v>
      </c>
      <c r="F272" s="30">
        <f t="shared" si="26"/>
        <v>345.77</v>
      </c>
      <c r="G272" s="30">
        <f t="shared" si="26"/>
        <v>1903.1999999999998</v>
      </c>
      <c r="H272" s="30">
        <v>1.44</v>
      </c>
      <c r="I272" s="30">
        <f t="shared" si="26"/>
        <v>70.22999999999999</v>
      </c>
      <c r="J272" s="30">
        <f t="shared" si="26"/>
        <v>0.912</v>
      </c>
      <c r="K272" s="30">
        <v>12</v>
      </c>
      <c r="L272" s="30">
        <f t="shared" si="26"/>
        <v>1000.8399999999999</v>
      </c>
      <c r="M272" s="30">
        <f t="shared" si="26"/>
        <v>1723.59</v>
      </c>
      <c r="N272" s="30">
        <f t="shared" si="26"/>
        <v>291.6</v>
      </c>
      <c r="O272" s="30">
        <v>17</v>
      </c>
    </row>
    <row r="273" spans="1:15" ht="12.7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ht="12.7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ht="12.7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ht="12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ht="12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ht="12.7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ht="12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ht="12.7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2" spans="1:15" ht="12.75">
      <c r="A282" s="113" t="s">
        <v>32</v>
      </c>
      <c r="B282" s="113" t="s">
        <v>1</v>
      </c>
      <c r="C282" s="113" t="s">
        <v>2</v>
      </c>
      <c r="D282" s="116" t="s">
        <v>0</v>
      </c>
      <c r="E282" s="117"/>
      <c r="F282" s="118"/>
      <c r="G282" s="113" t="s">
        <v>33</v>
      </c>
      <c r="H282" s="119" t="s">
        <v>5</v>
      </c>
      <c r="I282" s="120"/>
      <c r="J282" s="120"/>
      <c r="K282" s="121"/>
      <c r="L282" s="128" t="s">
        <v>6</v>
      </c>
      <c r="M282" s="128"/>
      <c r="N282" s="128"/>
      <c r="O282" s="128"/>
    </row>
    <row r="283" spans="1:15" ht="12.75">
      <c r="A283" s="114"/>
      <c r="B283" s="114"/>
      <c r="C283" s="114"/>
      <c r="D283" s="113" t="s">
        <v>3</v>
      </c>
      <c r="E283" s="113" t="s">
        <v>31</v>
      </c>
      <c r="F283" s="113" t="s">
        <v>4</v>
      </c>
      <c r="G283" s="114"/>
      <c r="H283" s="122"/>
      <c r="I283" s="123"/>
      <c r="J283" s="123"/>
      <c r="K283" s="124"/>
      <c r="L283" s="128"/>
      <c r="M283" s="128"/>
      <c r="N283" s="128"/>
      <c r="O283" s="128"/>
    </row>
    <row r="284" spans="1:15" ht="12.75">
      <c r="A284" s="114"/>
      <c r="B284" s="114"/>
      <c r="C284" s="114"/>
      <c r="D284" s="114"/>
      <c r="E284" s="114"/>
      <c r="F284" s="114"/>
      <c r="G284" s="114"/>
      <c r="H284" s="122"/>
      <c r="I284" s="123"/>
      <c r="J284" s="123"/>
      <c r="K284" s="124"/>
      <c r="L284" s="128"/>
      <c r="M284" s="128"/>
      <c r="N284" s="128"/>
      <c r="O284" s="128"/>
    </row>
    <row r="285" spans="1:15" ht="12.75">
      <c r="A285" s="114"/>
      <c r="B285" s="114"/>
      <c r="C285" s="114"/>
      <c r="D285" s="114"/>
      <c r="E285" s="114"/>
      <c r="F285" s="114"/>
      <c r="G285" s="114"/>
      <c r="H285" s="125"/>
      <c r="I285" s="126"/>
      <c r="J285" s="126"/>
      <c r="K285" s="127"/>
      <c r="L285" s="128"/>
      <c r="M285" s="128"/>
      <c r="N285" s="128"/>
      <c r="O285" s="128"/>
    </row>
    <row r="286" spans="1:15" ht="15">
      <c r="A286" s="115"/>
      <c r="B286" s="115"/>
      <c r="C286" s="115"/>
      <c r="D286" s="115"/>
      <c r="E286" s="115"/>
      <c r="F286" s="115"/>
      <c r="G286" s="115"/>
      <c r="H286" s="17" t="s">
        <v>8</v>
      </c>
      <c r="I286" s="17" t="s">
        <v>9</v>
      </c>
      <c r="J286" s="17" t="s">
        <v>10</v>
      </c>
      <c r="K286" s="18" t="s">
        <v>11</v>
      </c>
      <c r="L286" s="17" t="s">
        <v>12</v>
      </c>
      <c r="M286" s="17" t="s">
        <v>13</v>
      </c>
      <c r="N286" s="17" t="s">
        <v>14</v>
      </c>
      <c r="O286" s="17" t="s">
        <v>15</v>
      </c>
    </row>
    <row r="287" spans="1:15" ht="15">
      <c r="A287" s="37"/>
      <c r="B287" s="38" t="s">
        <v>96</v>
      </c>
      <c r="C287" s="37"/>
      <c r="D287" s="37"/>
      <c r="E287" s="37"/>
      <c r="F287" s="37"/>
      <c r="G287" s="37"/>
      <c r="H287" s="17"/>
      <c r="I287" s="17"/>
      <c r="J287" s="17"/>
      <c r="K287" s="17"/>
      <c r="L287" s="17"/>
      <c r="M287" s="17"/>
      <c r="N287" s="17"/>
      <c r="O287" s="17"/>
    </row>
    <row r="288" spans="1:15" ht="12.75">
      <c r="A288" s="108" t="s">
        <v>16</v>
      </c>
      <c r="B288" s="109"/>
      <c r="C288" s="11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1:15" ht="12.75">
      <c r="A289" s="35">
        <v>195</v>
      </c>
      <c r="B289" s="35" t="s">
        <v>44</v>
      </c>
      <c r="C289" s="35">
        <v>250</v>
      </c>
      <c r="D289" s="35">
        <v>12</v>
      </c>
      <c r="E289" s="35">
        <v>16</v>
      </c>
      <c r="F289" s="35">
        <v>32</v>
      </c>
      <c r="G289" s="35">
        <v>296</v>
      </c>
      <c r="H289" s="35">
        <v>0.2</v>
      </c>
      <c r="I289" s="35">
        <v>8</v>
      </c>
      <c r="J289" s="35">
        <v>0.014</v>
      </c>
      <c r="K289" s="35">
        <v>0.6</v>
      </c>
      <c r="L289" s="35">
        <v>183.7</v>
      </c>
      <c r="M289" s="35">
        <v>171.1</v>
      </c>
      <c r="N289" s="35">
        <v>21.64</v>
      </c>
      <c r="O289" s="35">
        <v>1.1</v>
      </c>
    </row>
    <row r="290" spans="1:15" ht="13.5" thickBot="1">
      <c r="A290" s="29">
        <v>13</v>
      </c>
      <c r="B290" s="25" t="s">
        <v>47</v>
      </c>
      <c r="C290" s="25">
        <v>10</v>
      </c>
      <c r="D290" s="42">
        <v>0.08</v>
      </c>
      <c r="E290" s="107">
        <v>7.25</v>
      </c>
      <c r="F290" s="42" t="s">
        <v>142</v>
      </c>
      <c r="G290" s="42">
        <v>66</v>
      </c>
      <c r="H290" s="42">
        <v>0.2</v>
      </c>
      <c r="I290" s="42">
        <v>0</v>
      </c>
      <c r="J290" s="42">
        <v>0.4</v>
      </c>
      <c r="K290" s="42">
        <v>0.1</v>
      </c>
      <c r="L290" s="42">
        <v>64</v>
      </c>
      <c r="M290" s="42">
        <v>30</v>
      </c>
      <c r="N290" s="43">
        <v>0.5</v>
      </c>
      <c r="O290" s="42">
        <v>0</v>
      </c>
    </row>
    <row r="291" spans="1:15" ht="26.25" thickBot="1">
      <c r="A291" s="29">
        <v>415</v>
      </c>
      <c r="B291" s="25" t="s">
        <v>35</v>
      </c>
      <c r="C291" s="25">
        <v>200</v>
      </c>
      <c r="D291" s="25">
        <v>3.6</v>
      </c>
      <c r="E291" s="25">
        <v>3.4</v>
      </c>
      <c r="F291" s="25">
        <v>12.4</v>
      </c>
      <c r="G291" s="25">
        <v>244.1</v>
      </c>
      <c r="H291" s="25">
        <v>0</v>
      </c>
      <c r="I291" s="25">
        <v>0.5</v>
      </c>
      <c r="J291" s="25">
        <v>0.01</v>
      </c>
      <c r="K291" s="25">
        <v>0</v>
      </c>
      <c r="L291" s="25">
        <v>105.4</v>
      </c>
      <c r="M291" s="25">
        <v>104.5</v>
      </c>
      <c r="N291" s="25">
        <v>12.4</v>
      </c>
      <c r="O291" s="25">
        <v>1</v>
      </c>
    </row>
    <row r="292" spans="1:15" ht="26.25" thickBot="1">
      <c r="A292" s="29">
        <v>18</v>
      </c>
      <c r="B292" s="25" t="s">
        <v>18</v>
      </c>
      <c r="C292" s="25">
        <v>40</v>
      </c>
      <c r="D292" s="47">
        <v>2.64</v>
      </c>
      <c r="E292" s="25">
        <v>0.48</v>
      </c>
      <c r="F292" s="25">
        <v>13.36</v>
      </c>
      <c r="G292" s="25">
        <v>69.9</v>
      </c>
      <c r="H292" s="27">
        <v>0.04</v>
      </c>
      <c r="I292" s="27">
        <v>0</v>
      </c>
      <c r="J292" s="27">
        <v>0</v>
      </c>
      <c r="K292" s="27">
        <v>0.52</v>
      </c>
      <c r="L292" s="27">
        <v>92</v>
      </c>
      <c r="M292" s="27">
        <v>168</v>
      </c>
      <c r="N292" s="53">
        <v>13.2</v>
      </c>
      <c r="O292" s="35">
        <v>0.44</v>
      </c>
    </row>
    <row r="293" spans="1:15" ht="13.5" thickBot="1">
      <c r="A293" s="29"/>
      <c r="B293" s="25" t="s">
        <v>19</v>
      </c>
      <c r="C293" s="25">
        <v>150</v>
      </c>
      <c r="D293" s="25">
        <v>0.2</v>
      </c>
      <c r="E293" s="25">
        <v>0.4</v>
      </c>
      <c r="F293" s="25">
        <v>42.2</v>
      </c>
      <c r="G293" s="25">
        <v>151.5</v>
      </c>
      <c r="H293" s="25">
        <v>0.06</v>
      </c>
      <c r="I293" s="25">
        <v>20.35</v>
      </c>
      <c r="J293" s="25">
        <v>0</v>
      </c>
      <c r="K293" s="25">
        <v>1.5</v>
      </c>
      <c r="L293" s="25">
        <v>115.3</v>
      </c>
      <c r="M293" s="25">
        <v>120.6</v>
      </c>
      <c r="N293" s="25">
        <v>22.6</v>
      </c>
      <c r="O293" s="25">
        <v>6.3</v>
      </c>
    </row>
    <row r="294" spans="1:15" ht="13.5" thickBot="1">
      <c r="A294" s="50"/>
      <c r="B294" s="79" t="s">
        <v>63</v>
      </c>
      <c r="C294" s="45">
        <f>SUM(C289:C293)</f>
        <v>650</v>
      </c>
      <c r="D294" s="45">
        <f aca="true" t="shared" si="27" ref="D294:O294">SUM(D289:D293)</f>
        <v>18.52</v>
      </c>
      <c r="E294" s="45">
        <f t="shared" si="27"/>
        <v>27.529999999999998</v>
      </c>
      <c r="F294" s="45">
        <f t="shared" si="27"/>
        <v>99.96000000000001</v>
      </c>
      <c r="G294" s="45">
        <v>1214.94</v>
      </c>
      <c r="H294" s="45">
        <f t="shared" si="27"/>
        <v>0.5</v>
      </c>
      <c r="I294" s="45">
        <f t="shared" si="27"/>
        <v>28.85</v>
      </c>
      <c r="J294" s="45">
        <f t="shared" si="27"/>
        <v>0.42400000000000004</v>
      </c>
      <c r="K294" s="45">
        <f t="shared" si="27"/>
        <v>2.7199999999999998</v>
      </c>
      <c r="L294" s="45">
        <f t="shared" si="27"/>
        <v>560.4</v>
      </c>
      <c r="M294" s="45">
        <f t="shared" si="27"/>
        <v>594.2</v>
      </c>
      <c r="N294" s="45">
        <f t="shared" si="27"/>
        <v>70.34</v>
      </c>
      <c r="O294" s="45">
        <f t="shared" si="27"/>
        <v>8.84</v>
      </c>
    </row>
    <row r="295" spans="1:15" ht="13.5" thickBot="1">
      <c r="A295" s="29"/>
      <c r="B295" s="30" t="s">
        <v>21</v>
      </c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ht="26.25" thickBot="1">
      <c r="A296" s="29">
        <v>59</v>
      </c>
      <c r="B296" s="25" t="s">
        <v>136</v>
      </c>
      <c r="C296" s="25">
        <v>100</v>
      </c>
      <c r="D296" s="25">
        <v>1.32</v>
      </c>
      <c r="E296" s="25">
        <v>0.24</v>
      </c>
      <c r="F296" s="25">
        <v>14.52</v>
      </c>
      <c r="G296" s="25">
        <v>43.6</v>
      </c>
      <c r="H296" s="25">
        <v>0.02</v>
      </c>
      <c r="I296" s="25">
        <v>7.98</v>
      </c>
      <c r="J296" s="25">
        <v>0.28</v>
      </c>
      <c r="K296" s="25">
        <v>2.6</v>
      </c>
      <c r="L296" s="25">
        <v>59.91</v>
      </c>
      <c r="M296" s="25">
        <v>26.5</v>
      </c>
      <c r="N296" s="25">
        <v>11.48</v>
      </c>
      <c r="O296" s="25">
        <v>0.97</v>
      </c>
    </row>
    <row r="297" spans="1:15" ht="13.5" thickBot="1">
      <c r="A297" s="29">
        <v>101</v>
      </c>
      <c r="B297" s="25" t="s">
        <v>97</v>
      </c>
      <c r="C297" s="25">
        <v>300</v>
      </c>
      <c r="D297" s="25">
        <v>4.75</v>
      </c>
      <c r="E297" s="25">
        <v>20.35</v>
      </c>
      <c r="F297" s="25">
        <v>41.41</v>
      </c>
      <c r="G297" s="25">
        <v>231.75</v>
      </c>
      <c r="H297" s="25">
        <v>0.155</v>
      </c>
      <c r="I297" s="25">
        <v>19.77</v>
      </c>
      <c r="J297" s="25">
        <v>0.2</v>
      </c>
      <c r="K297" s="25">
        <v>0.82</v>
      </c>
      <c r="L297" s="25">
        <v>109.56</v>
      </c>
      <c r="M297" s="25">
        <v>280</v>
      </c>
      <c r="N297" s="25">
        <v>17.27</v>
      </c>
      <c r="O297" s="25">
        <v>0.75</v>
      </c>
    </row>
    <row r="298" spans="1:15" ht="13.5" thickBot="1">
      <c r="A298" s="29">
        <v>278</v>
      </c>
      <c r="B298" s="25" t="s">
        <v>72</v>
      </c>
      <c r="C298" s="25">
        <v>100</v>
      </c>
      <c r="D298" s="25">
        <v>12</v>
      </c>
      <c r="E298" s="25">
        <v>19.93</v>
      </c>
      <c r="F298" s="25">
        <v>25.87</v>
      </c>
      <c r="G298" s="25">
        <v>278.12</v>
      </c>
      <c r="H298" s="25">
        <v>0.25</v>
      </c>
      <c r="I298" s="25">
        <v>12.5</v>
      </c>
      <c r="J298" s="25">
        <v>0.018</v>
      </c>
      <c r="K298" s="25">
        <v>1.5</v>
      </c>
      <c r="L298" s="25">
        <v>30.43</v>
      </c>
      <c r="M298" s="25">
        <v>132.4</v>
      </c>
      <c r="N298" s="25">
        <v>57.23</v>
      </c>
      <c r="O298" s="25">
        <v>1.4</v>
      </c>
    </row>
    <row r="299" spans="1:15" ht="25.5">
      <c r="A299" s="51">
        <v>302</v>
      </c>
      <c r="B299" s="51" t="s">
        <v>98</v>
      </c>
      <c r="C299" s="51">
        <v>200</v>
      </c>
      <c r="D299" s="51">
        <v>12.98</v>
      </c>
      <c r="E299" s="51">
        <v>7.09</v>
      </c>
      <c r="F299" s="51">
        <v>69.74</v>
      </c>
      <c r="G299" s="51">
        <v>281.9</v>
      </c>
      <c r="H299" s="51">
        <v>0.36</v>
      </c>
      <c r="I299" s="51">
        <v>0</v>
      </c>
      <c r="J299" s="51">
        <v>0</v>
      </c>
      <c r="K299" s="51">
        <v>0.8</v>
      </c>
      <c r="L299" s="51">
        <v>59.7</v>
      </c>
      <c r="M299" s="51">
        <v>209.48</v>
      </c>
      <c r="N299" s="51">
        <v>107.36</v>
      </c>
      <c r="O299" s="33">
        <v>1.5</v>
      </c>
    </row>
    <row r="300" spans="1:15" ht="26.25" thickBot="1">
      <c r="A300" s="29">
        <v>349</v>
      </c>
      <c r="B300" s="25" t="s">
        <v>91</v>
      </c>
      <c r="C300" s="25">
        <v>200</v>
      </c>
      <c r="D300" s="25">
        <v>1.16</v>
      </c>
      <c r="E300" s="25">
        <v>0</v>
      </c>
      <c r="F300" s="25">
        <v>34.26</v>
      </c>
      <c r="G300" s="25">
        <v>136.38</v>
      </c>
      <c r="H300" s="25">
        <v>0.02</v>
      </c>
      <c r="I300" s="25">
        <v>20.8</v>
      </c>
      <c r="J300" s="25">
        <v>0</v>
      </c>
      <c r="K300" s="25">
        <v>0.2</v>
      </c>
      <c r="L300" s="25">
        <v>60.84</v>
      </c>
      <c r="M300" s="25">
        <v>104.3</v>
      </c>
      <c r="N300" s="25">
        <v>7.66</v>
      </c>
      <c r="O300" s="25">
        <v>0.66</v>
      </c>
    </row>
    <row r="301" spans="1:15" ht="13.5" thickBot="1">
      <c r="A301" s="29" t="s">
        <v>27</v>
      </c>
      <c r="B301" s="25" t="s">
        <v>28</v>
      </c>
      <c r="C301" s="25">
        <v>40</v>
      </c>
      <c r="D301" s="47">
        <v>2.64</v>
      </c>
      <c r="E301" s="25">
        <v>0.48</v>
      </c>
      <c r="F301" s="25">
        <v>13.36</v>
      </c>
      <c r="G301" s="25">
        <v>69.9</v>
      </c>
      <c r="H301" s="27">
        <v>0.04</v>
      </c>
      <c r="I301" s="27">
        <v>0</v>
      </c>
      <c r="J301" s="27">
        <v>0</v>
      </c>
      <c r="K301" s="27">
        <v>0.52</v>
      </c>
      <c r="L301" s="27">
        <v>92</v>
      </c>
      <c r="M301" s="27">
        <v>168</v>
      </c>
      <c r="N301" s="53">
        <v>13.2</v>
      </c>
      <c r="O301" s="35">
        <v>0.44</v>
      </c>
    </row>
    <row r="302" spans="1:15" ht="13.5" thickBot="1">
      <c r="A302" s="28" t="s">
        <v>27</v>
      </c>
      <c r="B302" s="33" t="s">
        <v>99</v>
      </c>
      <c r="C302" s="33">
        <v>40</v>
      </c>
      <c r="D302" s="47">
        <v>1.98</v>
      </c>
      <c r="E302" s="25">
        <v>0.4</v>
      </c>
      <c r="F302" s="25">
        <v>10.02</v>
      </c>
      <c r="G302" s="25">
        <v>52.2</v>
      </c>
      <c r="H302" s="27">
        <v>0.04</v>
      </c>
      <c r="I302" s="27">
        <v>0.4</v>
      </c>
      <c r="J302" s="27">
        <v>0.06</v>
      </c>
      <c r="K302" s="27">
        <v>0.3</v>
      </c>
      <c r="L302" s="27">
        <v>54</v>
      </c>
      <c r="M302" s="27">
        <v>141.6</v>
      </c>
      <c r="N302" s="53">
        <v>43.6</v>
      </c>
      <c r="O302" s="35">
        <v>2.8</v>
      </c>
    </row>
    <row r="303" spans="1:15" ht="12.75">
      <c r="A303" s="54"/>
      <c r="B303" s="54" t="s">
        <v>20</v>
      </c>
      <c r="C303" s="54">
        <f>SUM(C296:C302)</f>
        <v>980</v>
      </c>
      <c r="D303" s="54">
        <f aca="true" t="shared" si="28" ref="D303:O303">SUM(D296:D302)</f>
        <v>36.83</v>
      </c>
      <c r="E303" s="54">
        <f t="shared" si="28"/>
        <v>48.489999999999995</v>
      </c>
      <c r="F303" s="54">
        <f t="shared" si="28"/>
        <v>209.17999999999998</v>
      </c>
      <c r="G303" s="54">
        <f t="shared" si="28"/>
        <v>1093.8500000000001</v>
      </c>
      <c r="H303" s="54">
        <f t="shared" si="28"/>
        <v>0.885</v>
      </c>
      <c r="I303" s="54">
        <f t="shared" si="28"/>
        <v>61.449999999999996</v>
      </c>
      <c r="J303" s="54">
        <f t="shared" si="28"/>
        <v>0.558</v>
      </c>
      <c r="K303" s="54">
        <f t="shared" si="28"/>
        <v>6.739999999999999</v>
      </c>
      <c r="L303" s="54">
        <f t="shared" si="28"/>
        <v>466.44000000000005</v>
      </c>
      <c r="M303" s="54">
        <f t="shared" si="28"/>
        <v>1062.28</v>
      </c>
      <c r="N303" s="54">
        <f t="shared" si="28"/>
        <v>257.79999999999995</v>
      </c>
      <c r="O303" s="54">
        <f t="shared" si="28"/>
        <v>8.52</v>
      </c>
    </row>
    <row r="304" spans="1:15" ht="12.75">
      <c r="A304" s="54"/>
      <c r="B304" s="54" t="s">
        <v>100</v>
      </c>
      <c r="C304" s="54">
        <f>SUM(C294,C303)</f>
        <v>1630</v>
      </c>
      <c r="D304" s="54">
        <f>SUM(D294,D303)</f>
        <v>55.349999999999994</v>
      </c>
      <c r="E304" s="54">
        <f aca="true" t="shared" si="29" ref="E304:O304">SUM(E294,E303)</f>
        <v>76.02</v>
      </c>
      <c r="F304" s="54">
        <f t="shared" si="29"/>
        <v>309.14</v>
      </c>
      <c r="G304" s="54">
        <f t="shared" si="29"/>
        <v>2308.79</v>
      </c>
      <c r="H304" s="54">
        <f t="shared" si="29"/>
        <v>1.385</v>
      </c>
      <c r="I304" s="54">
        <f t="shared" si="29"/>
        <v>90.3</v>
      </c>
      <c r="J304" s="54">
        <f t="shared" si="29"/>
        <v>0.9820000000000001</v>
      </c>
      <c r="K304" s="54">
        <f t="shared" si="29"/>
        <v>9.459999999999999</v>
      </c>
      <c r="L304" s="54">
        <f t="shared" si="29"/>
        <v>1026.8400000000001</v>
      </c>
      <c r="M304" s="54">
        <f t="shared" si="29"/>
        <v>1656.48</v>
      </c>
      <c r="N304" s="54">
        <f t="shared" si="29"/>
        <v>328.14</v>
      </c>
      <c r="O304" s="54">
        <f t="shared" si="29"/>
        <v>17.36</v>
      </c>
    </row>
    <row r="305" spans="1:15" ht="12.7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pans="1:15" ht="12.7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pans="1:15" ht="12.7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pans="1:15" ht="12.7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pans="1:15" ht="12.7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pans="1:15" ht="12.7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pans="1:15" ht="12.7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pans="1:15" ht="12.7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5" spans="1:15" ht="12.75">
      <c r="A315" s="113" t="s">
        <v>32</v>
      </c>
      <c r="B315" s="113" t="s">
        <v>1</v>
      </c>
      <c r="C315" s="113" t="s">
        <v>2</v>
      </c>
      <c r="D315" s="116" t="s">
        <v>0</v>
      </c>
      <c r="E315" s="117"/>
      <c r="F315" s="118"/>
      <c r="G315" s="113" t="s">
        <v>33</v>
      </c>
      <c r="H315" s="119" t="s">
        <v>5</v>
      </c>
      <c r="I315" s="120"/>
      <c r="J315" s="120"/>
      <c r="K315" s="121"/>
      <c r="L315" s="128" t="s">
        <v>6</v>
      </c>
      <c r="M315" s="128"/>
      <c r="N315" s="128"/>
      <c r="O315" s="128"/>
    </row>
    <row r="316" spans="1:15" ht="12.75">
      <c r="A316" s="114"/>
      <c r="B316" s="114"/>
      <c r="C316" s="114"/>
      <c r="D316" s="113" t="s">
        <v>3</v>
      </c>
      <c r="E316" s="113" t="s">
        <v>31</v>
      </c>
      <c r="F316" s="113" t="s">
        <v>4</v>
      </c>
      <c r="G316" s="114"/>
      <c r="H316" s="122"/>
      <c r="I316" s="123"/>
      <c r="J316" s="123"/>
      <c r="K316" s="124"/>
      <c r="L316" s="128"/>
      <c r="M316" s="128"/>
      <c r="N316" s="128"/>
      <c r="O316" s="128"/>
    </row>
    <row r="317" spans="1:15" ht="12.75">
      <c r="A317" s="114"/>
      <c r="B317" s="114"/>
      <c r="C317" s="114"/>
      <c r="D317" s="114"/>
      <c r="E317" s="114"/>
      <c r="F317" s="114"/>
      <c r="G317" s="114"/>
      <c r="H317" s="122"/>
      <c r="I317" s="123"/>
      <c r="J317" s="123"/>
      <c r="K317" s="124"/>
      <c r="L317" s="128"/>
      <c r="M317" s="128"/>
      <c r="N317" s="128"/>
      <c r="O317" s="128"/>
    </row>
    <row r="318" spans="1:15" ht="12.75">
      <c r="A318" s="114"/>
      <c r="B318" s="114"/>
      <c r="C318" s="114"/>
      <c r="D318" s="114"/>
      <c r="E318" s="114"/>
      <c r="F318" s="114"/>
      <c r="G318" s="114"/>
      <c r="H318" s="125"/>
      <c r="I318" s="126"/>
      <c r="J318" s="126"/>
      <c r="K318" s="127"/>
      <c r="L318" s="128"/>
      <c r="M318" s="128"/>
      <c r="N318" s="128"/>
      <c r="O318" s="128"/>
    </row>
    <row r="319" spans="1:15" ht="15">
      <c r="A319" s="115"/>
      <c r="B319" s="115"/>
      <c r="C319" s="115"/>
      <c r="D319" s="115"/>
      <c r="E319" s="115"/>
      <c r="F319" s="115"/>
      <c r="G319" s="115"/>
      <c r="H319" s="17" t="s">
        <v>8</v>
      </c>
      <c r="I319" s="17" t="s">
        <v>9</v>
      </c>
      <c r="J319" s="17" t="s">
        <v>10</v>
      </c>
      <c r="K319" s="18" t="s">
        <v>11</v>
      </c>
      <c r="L319" s="17" t="s">
        <v>12</v>
      </c>
      <c r="M319" s="17" t="s">
        <v>13</v>
      </c>
      <c r="N319" s="17" t="s">
        <v>14</v>
      </c>
      <c r="O319" s="17" t="s">
        <v>15</v>
      </c>
    </row>
    <row r="320" spans="1:15" ht="15">
      <c r="A320" s="37"/>
      <c r="B320" s="38" t="s">
        <v>127</v>
      </c>
      <c r="C320" s="37"/>
      <c r="D320" s="37"/>
      <c r="E320" s="37"/>
      <c r="F320" s="37"/>
      <c r="G320" s="37"/>
      <c r="H320" s="17"/>
      <c r="I320" s="17"/>
      <c r="J320" s="17"/>
      <c r="K320" s="17"/>
      <c r="L320" s="17"/>
      <c r="M320" s="17"/>
      <c r="N320" s="17"/>
      <c r="O320" s="17"/>
    </row>
    <row r="321" spans="1:15" ht="12.75">
      <c r="A321" s="108" t="s">
        <v>16</v>
      </c>
      <c r="B321" s="109"/>
      <c r="C321" s="109"/>
      <c r="D321" s="110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35">
        <v>192</v>
      </c>
      <c r="B322" s="34" t="s">
        <v>55</v>
      </c>
      <c r="C322" s="92">
        <v>230</v>
      </c>
      <c r="D322" s="92">
        <v>12</v>
      </c>
      <c r="E322" s="92">
        <v>15.1</v>
      </c>
      <c r="F322" s="92">
        <v>61.3</v>
      </c>
      <c r="G322" s="92">
        <v>299.4</v>
      </c>
      <c r="H322" s="34">
        <v>0.054</v>
      </c>
      <c r="I322" s="34">
        <v>0.6</v>
      </c>
      <c r="J322" s="34">
        <v>0.002</v>
      </c>
      <c r="K322" s="34">
        <v>0.18</v>
      </c>
      <c r="L322" s="34">
        <v>39.9</v>
      </c>
      <c r="M322" s="34">
        <v>187.7</v>
      </c>
      <c r="N322" s="34">
        <v>29.7</v>
      </c>
      <c r="O322" s="34">
        <v>0.154</v>
      </c>
    </row>
    <row r="323" spans="1:15" ht="26.25" thickBot="1">
      <c r="A323" s="35">
        <v>418</v>
      </c>
      <c r="B323" s="35" t="s">
        <v>17</v>
      </c>
      <c r="C323" s="32">
        <v>200</v>
      </c>
      <c r="D323" s="12">
        <v>3.8</v>
      </c>
      <c r="E323" s="12">
        <v>3.6</v>
      </c>
      <c r="F323" s="12">
        <v>19.5</v>
      </c>
      <c r="G323" s="12">
        <v>243.7</v>
      </c>
      <c r="H323" s="94">
        <v>0.05</v>
      </c>
      <c r="I323" s="94">
        <v>0.6</v>
      </c>
      <c r="J323" s="94">
        <v>0</v>
      </c>
      <c r="K323" s="94">
        <v>0</v>
      </c>
      <c r="L323" s="94">
        <v>168.64</v>
      </c>
      <c r="M323" s="94">
        <v>114.8</v>
      </c>
      <c r="N323" s="94">
        <v>20</v>
      </c>
      <c r="O323" s="94">
        <v>1.7</v>
      </c>
    </row>
    <row r="324" spans="1:15" ht="13.5" thickBot="1">
      <c r="A324" s="29">
        <v>13</v>
      </c>
      <c r="B324" s="25" t="s">
        <v>47</v>
      </c>
      <c r="C324" s="12">
        <v>10</v>
      </c>
      <c r="D324" s="42">
        <v>0.08</v>
      </c>
      <c r="E324" s="107">
        <v>7.25</v>
      </c>
      <c r="F324" s="42" t="s">
        <v>142</v>
      </c>
      <c r="G324" s="42">
        <v>66</v>
      </c>
      <c r="H324" s="42">
        <v>0.2</v>
      </c>
      <c r="I324" s="42">
        <v>0</v>
      </c>
      <c r="J324" s="42">
        <v>0.4</v>
      </c>
      <c r="K324" s="42">
        <v>0.1</v>
      </c>
      <c r="L324" s="42">
        <v>64</v>
      </c>
      <c r="M324" s="42">
        <v>30</v>
      </c>
      <c r="N324" s="43">
        <v>0.5</v>
      </c>
      <c r="O324" s="42">
        <v>0</v>
      </c>
    </row>
    <row r="325" spans="1:15" ht="26.25" thickBot="1">
      <c r="A325" s="29">
        <v>18</v>
      </c>
      <c r="B325" s="25" t="s">
        <v>18</v>
      </c>
      <c r="C325" s="12">
        <v>40</v>
      </c>
      <c r="D325" s="47">
        <v>2.64</v>
      </c>
      <c r="E325" s="25">
        <v>0.48</v>
      </c>
      <c r="F325" s="25">
        <v>13.36</v>
      </c>
      <c r="G325" s="25">
        <v>69.9</v>
      </c>
      <c r="H325" s="27">
        <v>0.04</v>
      </c>
      <c r="I325" s="27">
        <v>0</v>
      </c>
      <c r="J325" s="27">
        <v>0</v>
      </c>
      <c r="K325" s="27">
        <v>0.52</v>
      </c>
      <c r="L325" s="27">
        <v>92</v>
      </c>
      <c r="M325" s="27">
        <v>168</v>
      </c>
      <c r="N325" s="53">
        <v>13.2</v>
      </c>
      <c r="O325" s="35">
        <v>0.44</v>
      </c>
    </row>
    <row r="326" spans="1:15" ht="13.5" thickBot="1">
      <c r="A326" s="29"/>
      <c r="B326" s="25" t="s">
        <v>19</v>
      </c>
      <c r="C326" s="12">
        <v>150</v>
      </c>
      <c r="D326" s="12">
        <v>1.35</v>
      </c>
      <c r="E326" s="12">
        <v>0.4</v>
      </c>
      <c r="F326" s="12">
        <v>57.2</v>
      </c>
      <c r="G326" s="12">
        <v>151.5</v>
      </c>
      <c r="H326" s="12">
        <v>0.06</v>
      </c>
      <c r="I326" s="12">
        <v>33.5</v>
      </c>
      <c r="J326" s="12">
        <v>0.1</v>
      </c>
      <c r="K326" s="12">
        <v>0.5</v>
      </c>
      <c r="L326" s="12">
        <v>137.64</v>
      </c>
      <c r="M326" s="12">
        <v>120.4</v>
      </c>
      <c r="N326" s="12">
        <v>40.6</v>
      </c>
      <c r="O326" s="12">
        <v>5.3</v>
      </c>
    </row>
    <row r="327" spans="1:15" ht="13.5" thickBot="1">
      <c r="A327" s="50"/>
      <c r="B327" s="30" t="s">
        <v>118</v>
      </c>
      <c r="C327" s="45">
        <f>SUM(C322:C326)</f>
        <v>630</v>
      </c>
      <c r="D327" s="45">
        <f aca="true" t="shared" si="30" ref="D327:N327">SUM(D322:D326)</f>
        <v>19.87</v>
      </c>
      <c r="E327" s="45">
        <f t="shared" si="30"/>
        <v>26.83</v>
      </c>
      <c r="F327" s="45">
        <f t="shared" si="30"/>
        <v>151.36</v>
      </c>
      <c r="G327" s="45">
        <f t="shared" si="30"/>
        <v>830.4999999999999</v>
      </c>
      <c r="H327" s="45">
        <f t="shared" si="30"/>
        <v>0.404</v>
      </c>
      <c r="I327" s="45">
        <f t="shared" si="30"/>
        <v>34.7</v>
      </c>
      <c r="J327" s="45">
        <f t="shared" si="30"/>
        <v>0.502</v>
      </c>
      <c r="K327" s="45">
        <f t="shared" si="30"/>
        <v>1.3</v>
      </c>
      <c r="L327" s="45">
        <f t="shared" si="30"/>
        <v>502.17999999999995</v>
      </c>
      <c r="M327" s="45">
        <f t="shared" si="30"/>
        <v>620.9</v>
      </c>
      <c r="N327" s="45">
        <f t="shared" si="30"/>
        <v>104</v>
      </c>
      <c r="O327" s="45">
        <f>SUM(O322:O326)</f>
        <v>7.593999999999999</v>
      </c>
    </row>
    <row r="328" spans="1:15" ht="13.5" thickBot="1">
      <c r="A328" s="20"/>
      <c r="B328" s="14" t="s">
        <v>21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ht="26.25" thickBot="1">
      <c r="A329" s="29">
        <v>71</v>
      </c>
      <c r="B329" s="24" t="s">
        <v>139</v>
      </c>
      <c r="C329" s="12">
        <v>100</v>
      </c>
      <c r="D329" s="12">
        <v>0.88</v>
      </c>
      <c r="E329" s="12">
        <v>0</v>
      </c>
      <c r="F329" s="12">
        <v>4.76</v>
      </c>
      <c r="G329" s="12">
        <v>55.6</v>
      </c>
      <c r="H329" s="12">
        <v>0.1</v>
      </c>
      <c r="I329" s="94">
        <v>5.35</v>
      </c>
      <c r="J329" s="12">
        <v>0</v>
      </c>
      <c r="K329" s="12">
        <v>0.1</v>
      </c>
      <c r="L329" s="12">
        <v>19.21</v>
      </c>
      <c r="M329" s="12">
        <v>47.03</v>
      </c>
      <c r="N329" s="12">
        <v>24.8</v>
      </c>
      <c r="O329" s="12">
        <v>0.7</v>
      </c>
    </row>
    <row r="330" spans="1:15" ht="13.5" thickBot="1">
      <c r="A330" s="29">
        <v>88</v>
      </c>
      <c r="B330" s="24" t="s">
        <v>56</v>
      </c>
      <c r="C330" s="12">
        <v>300</v>
      </c>
      <c r="D330" s="99">
        <v>9</v>
      </c>
      <c r="E330" s="12">
        <v>18.2</v>
      </c>
      <c r="F330" s="12">
        <v>36.46</v>
      </c>
      <c r="G330" s="12">
        <v>360.7</v>
      </c>
      <c r="H330" s="12">
        <v>0.4</v>
      </c>
      <c r="I330" s="12">
        <v>7.31</v>
      </c>
      <c r="J330" s="12">
        <v>0.046</v>
      </c>
      <c r="K330" s="12">
        <v>3.5</v>
      </c>
      <c r="L330" s="12">
        <v>131.8</v>
      </c>
      <c r="M330" s="12">
        <v>216.2</v>
      </c>
      <c r="N330" s="12">
        <v>45.6</v>
      </c>
      <c r="O330" s="12">
        <v>0.76</v>
      </c>
    </row>
    <row r="331" spans="1:15" ht="13.5" thickBot="1">
      <c r="A331" s="29">
        <v>265</v>
      </c>
      <c r="B331" s="24" t="s">
        <v>57</v>
      </c>
      <c r="C331" s="12">
        <v>220</v>
      </c>
      <c r="D331" s="12">
        <v>19.9</v>
      </c>
      <c r="E331" s="12">
        <v>30.8</v>
      </c>
      <c r="F331" s="12">
        <v>95.6</v>
      </c>
      <c r="G331" s="12">
        <v>382.1</v>
      </c>
      <c r="H331" s="12">
        <v>0.064</v>
      </c>
      <c r="I331" s="12">
        <v>4.64</v>
      </c>
      <c r="J331" s="12">
        <v>0.31</v>
      </c>
      <c r="K331" s="12">
        <v>5.66</v>
      </c>
      <c r="L331" s="12">
        <v>65.51</v>
      </c>
      <c r="M331" s="12">
        <v>180.6</v>
      </c>
      <c r="N331" s="12">
        <v>41.9</v>
      </c>
      <c r="O331" s="12">
        <v>0.314</v>
      </c>
    </row>
    <row r="332" spans="1:15" ht="13.5" thickBot="1">
      <c r="A332" s="29">
        <v>342</v>
      </c>
      <c r="B332" s="24" t="s">
        <v>58</v>
      </c>
      <c r="C332" s="12">
        <v>200</v>
      </c>
      <c r="D332" s="12">
        <v>0.16</v>
      </c>
      <c r="E332" s="12">
        <v>0</v>
      </c>
      <c r="F332" s="12">
        <v>35</v>
      </c>
      <c r="G332" s="12">
        <v>129.8</v>
      </c>
      <c r="H332" s="12">
        <v>0.2</v>
      </c>
      <c r="I332" s="12">
        <v>18</v>
      </c>
      <c r="J332" s="12">
        <v>0</v>
      </c>
      <c r="K332" s="12">
        <v>0.5</v>
      </c>
      <c r="L332" s="12">
        <v>64</v>
      </c>
      <c r="M332" s="12">
        <v>104.73</v>
      </c>
      <c r="N332" s="12">
        <v>3.6</v>
      </c>
      <c r="O332" s="12">
        <v>0.78</v>
      </c>
    </row>
    <row r="333" spans="1:15" ht="13.5" thickBot="1">
      <c r="A333" s="26" t="s">
        <v>27</v>
      </c>
      <c r="B333" s="24" t="s">
        <v>28</v>
      </c>
      <c r="C333" s="12">
        <v>40</v>
      </c>
      <c r="D333" s="47">
        <v>2.64</v>
      </c>
      <c r="E333" s="25">
        <v>0.48</v>
      </c>
      <c r="F333" s="25">
        <v>13.36</v>
      </c>
      <c r="G333" s="25">
        <v>69.9</v>
      </c>
      <c r="H333" s="27">
        <v>0.04</v>
      </c>
      <c r="I333" s="27">
        <v>0</v>
      </c>
      <c r="J333" s="27">
        <v>0</v>
      </c>
      <c r="K333" s="27">
        <v>0.52</v>
      </c>
      <c r="L333" s="27">
        <v>92</v>
      </c>
      <c r="M333" s="27">
        <v>168</v>
      </c>
      <c r="N333" s="53">
        <v>13.2</v>
      </c>
      <c r="O333" s="35">
        <v>0.44</v>
      </c>
    </row>
    <row r="334" spans="1:15" ht="13.5" thickBot="1">
      <c r="A334" s="26" t="s">
        <v>27</v>
      </c>
      <c r="B334" s="24" t="s">
        <v>30</v>
      </c>
      <c r="C334" s="12">
        <v>30</v>
      </c>
      <c r="D334" s="47">
        <v>1.98</v>
      </c>
      <c r="E334" s="25">
        <v>0.4</v>
      </c>
      <c r="F334" s="25">
        <v>10.02</v>
      </c>
      <c r="G334" s="25">
        <v>52.2</v>
      </c>
      <c r="H334" s="27">
        <v>0.04</v>
      </c>
      <c r="I334" s="27">
        <v>0.4</v>
      </c>
      <c r="J334" s="27">
        <v>0.06</v>
      </c>
      <c r="K334" s="27">
        <v>0.3</v>
      </c>
      <c r="L334" s="27">
        <v>54</v>
      </c>
      <c r="M334" s="27">
        <v>141.6</v>
      </c>
      <c r="N334" s="53">
        <v>43.6</v>
      </c>
      <c r="O334" s="35">
        <v>2.8</v>
      </c>
    </row>
    <row r="335" spans="1:15" ht="13.5" thickBot="1">
      <c r="A335" s="61"/>
      <c r="B335" s="62" t="s">
        <v>20</v>
      </c>
      <c r="C335" s="62">
        <f>SUM(C329:C334)</f>
        <v>890</v>
      </c>
      <c r="D335" s="62">
        <f>SUM(D329:D334)</f>
        <v>34.559999999999995</v>
      </c>
      <c r="E335" s="62">
        <f>SUM(E329:E334)</f>
        <v>49.879999999999995</v>
      </c>
      <c r="F335" s="62">
        <f>SUM(F329:F334)</f>
        <v>195.20000000000002</v>
      </c>
      <c r="G335" s="62">
        <v>1359.2</v>
      </c>
      <c r="H335" s="62">
        <f aca="true" t="shared" si="31" ref="H335:O335">SUM(H329:H334)</f>
        <v>0.8440000000000001</v>
      </c>
      <c r="I335" s="62">
        <f t="shared" si="31"/>
        <v>35.699999999999996</v>
      </c>
      <c r="J335" s="62">
        <f t="shared" si="31"/>
        <v>0.416</v>
      </c>
      <c r="K335" s="62">
        <f t="shared" si="31"/>
        <v>10.58</v>
      </c>
      <c r="L335" s="62">
        <f t="shared" si="31"/>
        <v>426.52000000000004</v>
      </c>
      <c r="M335" s="62">
        <f t="shared" si="31"/>
        <v>858.1600000000001</v>
      </c>
      <c r="N335" s="62">
        <f t="shared" si="31"/>
        <v>172.7</v>
      </c>
      <c r="O335" s="62">
        <f t="shared" si="31"/>
        <v>5.7940000000000005</v>
      </c>
    </row>
    <row r="336" spans="1:15" ht="13.5" thickBot="1">
      <c r="A336" s="61"/>
      <c r="B336" s="62" t="s">
        <v>63</v>
      </c>
      <c r="C336" s="62">
        <f>SUM(C327,C335)</f>
        <v>1520</v>
      </c>
      <c r="D336" s="62">
        <v>90</v>
      </c>
      <c r="E336" s="62">
        <f aca="true" t="shared" si="32" ref="E336:O336">SUM(E327,E335)</f>
        <v>76.71</v>
      </c>
      <c r="F336" s="62">
        <f t="shared" si="32"/>
        <v>346.56000000000006</v>
      </c>
      <c r="G336" s="62">
        <f t="shared" si="32"/>
        <v>2189.7</v>
      </c>
      <c r="H336" s="62">
        <f t="shared" si="32"/>
        <v>1.2480000000000002</v>
      </c>
      <c r="I336" s="62">
        <f t="shared" si="32"/>
        <v>70.4</v>
      </c>
      <c r="J336" s="62">
        <f t="shared" si="32"/>
        <v>0.9179999999999999</v>
      </c>
      <c r="K336" s="62">
        <f t="shared" si="32"/>
        <v>11.88</v>
      </c>
      <c r="L336" s="62">
        <f t="shared" si="32"/>
        <v>928.7</v>
      </c>
      <c r="M336" s="62">
        <f t="shared" si="32"/>
        <v>1479.06</v>
      </c>
      <c r="N336" s="62">
        <f t="shared" si="32"/>
        <v>276.7</v>
      </c>
      <c r="O336" s="62">
        <f t="shared" si="32"/>
        <v>13.388</v>
      </c>
    </row>
    <row r="349" spans="1:15" ht="12.75">
      <c r="A349" s="113" t="s">
        <v>32</v>
      </c>
      <c r="B349" s="113" t="s">
        <v>1</v>
      </c>
      <c r="C349" s="113" t="s">
        <v>2</v>
      </c>
      <c r="D349" s="116" t="s">
        <v>0</v>
      </c>
      <c r="E349" s="117"/>
      <c r="F349" s="118"/>
      <c r="G349" s="113" t="s">
        <v>33</v>
      </c>
      <c r="H349" s="119" t="s">
        <v>5</v>
      </c>
      <c r="I349" s="120"/>
      <c r="J349" s="120"/>
      <c r="K349" s="121"/>
      <c r="L349" s="128" t="s">
        <v>6</v>
      </c>
      <c r="M349" s="128"/>
      <c r="N349" s="128"/>
      <c r="O349" s="128"/>
    </row>
    <row r="350" spans="1:15" ht="12.75">
      <c r="A350" s="114"/>
      <c r="B350" s="114"/>
      <c r="C350" s="114"/>
      <c r="D350" s="113" t="s">
        <v>3</v>
      </c>
      <c r="E350" s="113" t="s">
        <v>31</v>
      </c>
      <c r="F350" s="113" t="s">
        <v>4</v>
      </c>
      <c r="G350" s="114"/>
      <c r="H350" s="122"/>
      <c r="I350" s="123"/>
      <c r="J350" s="123"/>
      <c r="K350" s="124"/>
      <c r="L350" s="128"/>
      <c r="M350" s="128"/>
      <c r="N350" s="128"/>
      <c r="O350" s="128"/>
    </row>
    <row r="351" spans="1:15" ht="12.75">
      <c r="A351" s="114"/>
      <c r="B351" s="114"/>
      <c r="C351" s="114"/>
      <c r="D351" s="114"/>
      <c r="E351" s="114"/>
      <c r="F351" s="114"/>
      <c r="G351" s="114"/>
      <c r="H351" s="122"/>
      <c r="I351" s="123"/>
      <c r="J351" s="123"/>
      <c r="K351" s="124"/>
      <c r="L351" s="128"/>
      <c r="M351" s="128"/>
      <c r="N351" s="128"/>
      <c r="O351" s="128"/>
    </row>
    <row r="352" spans="1:15" ht="12.75">
      <c r="A352" s="114"/>
      <c r="B352" s="114"/>
      <c r="C352" s="114"/>
      <c r="D352" s="114"/>
      <c r="E352" s="114"/>
      <c r="F352" s="114"/>
      <c r="G352" s="114"/>
      <c r="H352" s="125"/>
      <c r="I352" s="126"/>
      <c r="J352" s="126"/>
      <c r="K352" s="127"/>
      <c r="L352" s="128"/>
      <c r="M352" s="128"/>
      <c r="N352" s="128"/>
      <c r="O352" s="128"/>
    </row>
    <row r="353" spans="1:15" ht="15">
      <c r="A353" s="115"/>
      <c r="B353" s="115"/>
      <c r="C353" s="115"/>
      <c r="D353" s="115"/>
      <c r="E353" s="115"/>
      <c r="F353" s="115"/>
      <c r="G353" s="115"/>
      <c r="H353" s="17" t="s">
        <v>8</v>
      </c>
      <c r="I353" s="17" t="s">
        <v>9</v>
      </c>
      <c r="J353" s="17" t="s">
        <v>10</v>
      </c>
      <c r="K353" s="18" t="s">
        <v>11</v>
      </c>
      <c r="L353" s="17" t="s">
        <v>12</v>
      </c>
      <c r="M353" s="17" t="s">
        <v>13</v>
      </c>
      <c r="N353" s="17" t="s">
        <v>14</v>
      </c>
      <c r="O353" s="17" t="s">
        <v>15</v>
      </c>
    </row>
    <row r="354" spans="1:15" ht="15">
      <c r="A354" s="37"/>
      <c r="B354" s="38" t="s">
        <v>128</v>
      </c>
      <c r="C354" s="37"/>
      <c r="D354" s="37"/>
      <c r="E354" s="37"/>
      <c r="F354" s="37"/>
      <c r="G354" s="37"/>
      <c r="H354" s="17"/>
      <c r="I354" s="17"/>
      <c r="J354" s="17"/>
      <c r="K354" s="17"/>
      <c r="L354" s="17"/>
      <c r="M354" s="17"/>
      <c r="N354" s="17"/>
      <c r="O354" s="17"/>
    </row>
    <row r="355" spans="1:15" ht="12.75">
      <c r="A355" s="108" t="s">
        <v>16</v>
      </c>
      <c r="B355" s="109"/>
      <c r="C355" s="11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ht="12.75">
      <c r="A356" s="35">
        <v>202</v>
      </c>
      <c r="B356" s="35" t="s">
        <v>85</v>
      </c>
      <c r="C356" s="35">
        <v>230</v>
      </c>
      <c r="D356" s="35">
        <v>8.5</v>
      </c>
      <c r="E356" s="35">
        <v>9.2</v>
      </c>
      <c r="F356" s="35">
        <v>65.8</v>
      </c>
      <c r="G356" s="49">
        <v>250.1</v>
      </c>
      <c r="H356" s="35">
        <v>0.17</v>
      </c>
      <c r="I356" s="35">
        <v>0.9</v>
      </c>
      <c r="J356" s="35">
        <v>0</v>
      </c>
      <c r="K356" s="35">
        <v>0</v>
      </c>
      <c r="L356" s="35">
        <v>162</v>
      </c>
      <c r="M356" s="35">
        <v>121</v>
      </c>
      <c r="N356" s="35">
        <v>42.7</v>
      </c>
      <c r="O356" s="35">
        <v>1</v>
      </c>
    </row>
    <row r="357" spans="1:15" ht="13.5" thickBot="1">
      <c r="A357" s="29"/>
      <c r="B357" s="25" t="s">
        <v>126</v>
      </c>
      <c r="C357" s="25">
        <v>50</v>
      </c>
      <c r="D357" s="25">
        <v>3.84</v>
      </c>
      <c r="E357" s="25">
        <v>3.68</v>
      </c>
      <c r="F357" s="25">
        <v>29.41</v>
      </c>
      <c r="G357" s="47">
        <v>166.08</v>
      </c>
      <c r="H357" s="25">
        <v>0.04</v>
      </c>
      <c r="I357" s="25">
        <v>0</v>
      </c>
      <c r="J357" s="25">
        <v>0.03</v>
      </c>
      <c r="K357" s="25">
        <v>0.9</v>
      </c>
      <c r="L357" s="25">
        <v>55.2</v>
      </c>
      <c r="M357" s="25">
        <v>194.1</v>
      </c>
      <c r="N357" s="25">
        <v>5</v>
      </c>
      <c r="O357" s="25">
        <v>0.4</v>
      </c>
    </row>
    <row r="358" spans="1:15" ht="13.5" thickBot="1">
      <c r="A358" s="29">
        <v>2</v>
      </c>
      <c r="B358" s="25" t="s">
        <v>86</v>
      </c>
      <c r="C358" s="25">
        <v>200</v>
      </c>
      <c r="D358" s="25">
        <v>6.56</v>
      </c>
      <c r="E358" s="25">
        <v>6.4</v>
      </c>
      <c r="F358" s="25">
        <v>126</v>
      </c>
      <c r="G358" s="47">
        <v>119.2</v>
      </c>
      <c r="H358" s="25">
        <v>0</v>
      </c>
      <c r="I358" s="25">
        <v>1.2</v>
      </c>
      <c r="J358" s="25">
        <v>0.03</v>
      </c>
      <c r="K358" s="25">
        <v>0</v>
      </c>
      <c r="L358" s="25">
        <v>238</v>
      </c>
      <c r="M358" s="25">
        <v>182</v>
      </c>
      <c r="N358" s="25">
        <v>28</v>
      </c>
      <c r="O358" s="25">
        <v>0.7</v>
      </c>
    </row>
    <row r="359" spans="1:15" ht="13.5" thickBot="1">
      <c r="A359" s="29">
        <v>13</v>
      </c>
      <c r="B359" s="25" t="s">
        <v>47</v>
      </c>
      <c r="C359" s="12">
        <v>10</v>
      </c>
      <c r="D359" s="42">
        <v>0.08</v>
      </c>
      <c r="E359" s="107">
        <v>7.25</v>
      </c>
      <c r="F359" s="42" t="s">
        <v>142</v>
      </c>
      <c r="G359" s="42">
        <v>66</v>
      </c>
      <c r="H359" s="42">
        <v>0.2</v>
      </c>
      <c r="I359" s="42">
        <v>0</v>
      </c>
      <c r="J359" s="42">
        <v>0.4</v>
      </c>
      <c r="K359" s="42">
        <v>0.1</v>
      </c>
      <c r="L359" s="42">
        <v>64</v>
      </c>
      <c r="M359" s="42">
        <v>30</v>
      </c>
      <c r="N359" s="43">
        <v>0.5</v>
      </c>
      <c r="O359" s="42">
        <v>0</v>
      </c>
    </row>
    <row r="360" spans="1:15" ht="13.5" thickBot="1">
      <c r="A360" s="29"/>
      <c r="B360" s="25" t="s">
        <v>19</v>
      </c>
      <c r="C360" s="25">
        <v>130</v>
      </c>
      <c r="D360" s="25">
        <v>1.35</v>
      </c>
      <c r="E360" s="25">
        <v>0.4</v>
      </c>
      <c r="F360" s="25">
        <v>18.8</v>
      </c>
      <c r="G360" s="47">
        <v>151.5</v>
      </c>
      <c r="H360" s="25">
        <v>0.06</v>
      </c>
      <c r="I360" s="25">
        <v>27</v>
      </c>
      <c r="J360" s="25">
        <v>0.03</v>
      </c>
      <c r="K360" s="25">
        <v>3.4</v>
      </c>
      <c r="L360" s="25">
        <v>31.5</v>
      </c>
      <c r="M360" s="25">
        <v>120.6</v>
      </c>
      <c r="N360" s="25">
        <v>37.6</v>
      </c>
      <c r="O360" s="25">
        <v>6</v>
      </c>
    </row>
    <row r="361" spans="1:15" ht="13.5" thickBot="1">
      <c r="A361" s="50"/>
      <c r="B361" s="30" t="s">
        <v>20</v>
      </c>
      <c r="C361" s="45">
        <f aca="true" t="shared" si="33" ref="C361:O361">SUM(C356:C360)</f>
        <v>620</v>
      </c>
      <c r="D361" s="45">
        <f t="shared" si="33"/>
        <v>20.33</v>
      </c>
      <c r="E361" s="45">
        <f t="shared" si="33"/>
        <v>26.93</v>
      </c>
      <c r="F361" s="45">
        <f t="shared" si="33"/>
        <v>240.01</v>
      </c>
      <c r="G361" s="45">
        <f t="shared" si="33"/>
        <v>752.88</v>
      </c>
      <c r="H361" s="45">
        <f t="shared" si="33"/>
        <v>0.47000000000000003</v>
      </c>
      <c r="I361" s="45">
        <f t="shared" si="33"/>
        <v>29.1</v>
      </c>
      <c r="J361" s="45">
        <f t="shared" si="33"/>
        <v>0.49</v>
      </c>
      <c r="K361" s="45">
        <f t="shared" si="33"/>
        <v>4.4</v>
      </c>
      <c r="L361" s="45">
        <f t="shared" si="33"/>
        <v>550.7</v>
      </c>
      <c r="M361" s="45">
        <f t="shared" si="33"/>
        <v>647.7</v>
      </c>
      <c r="N361" s="45">
        <f t="shared" si="33"/>
        <v>113.80000000000001</v>
      </c>
      <c r="O361" s="45">
        <f t="shared" si="33"/>
        <v>8.1</v>
      </c>
    </row>
    <row r="362" spans="1:15" ht="13.5" thickBot="1">
      <c r="A362" s="29"/>
      <c r="B362" s="75" t="s">
        <v>21</v>
      </c>
      <c r="C362" s="25"/>
      <c r="D362" s="25"/>
      <c r="E362" s="25"/>
      <c r="F362" s="25"/>
      <c r="G362" s="47"/>
      <c r="H362" s="25"/>
      <c r="I362" s="25"/>
      <c r="J362" s="25"/>
      <c r="K362" s="25"/>
      <c r="L362" s="25"/>
      <c r="M362" s="25"/>
      <c r="N362" s="25"/>
      <c r="O362" s="25"/>
    </row>
    <row r="363" spans="1:15" ht="13.5" thickBot="1">
      <c r="A363" s="29">
        <v>49</v>
      </c>
      <c r="B363" s="25" t="s">
        <v>87</v>
      </c>
      <c r="C363" s="25">
        <v>100</v>
      </c>
      <c r="D363" s="25">
        <v>1.5</v>
      </c>
      <c r="E363" s="25">
        <v>0.9</v>
      </c>
      <c r="F363" s="25">
        <v>3</v>
      </c>
      <c r="G363" s="25">
        <v>100.6</v>
      </c>
      <c r="H363" s="25">
        <v>0.096</v>
      </c>
      <c r="I363" s="25">
        <v>17.1</v>
      </c>
      <c r="J363" s="25">
        <v>0.2</v>
      </c>
      <c r="K363" s="25">
        <v>3.8</v>
      </c>
      <c r="L363" s="25">
        <v>50.4</v>
      </c>
      <c r="M363" s="25">
        <v>92</v>
      </c>
      <c r="N363" s="25">
        <v>32</v>
      </c>
      <c r="O363" s="25">
        <v>0.07</v>
      </c>
    </row>
    <row r="364" spans="1:15" ht="26.25" thickBot="1">
      <c r="A364" s="29">
        <v>82</v>
      </c>
      <c r="B364" s="25" t="s">
        <v>137</v>
      </c>
      <c r="C364" s="25">
        <v>300</v>
      </c>
      <c r="D364" s="25">
        <v>13.14</v>
      </c>
      <c r="E364" s="25">
        <v>24.52</v>
      </c>
      <c r="F364" s="25">
        <v>17.78</v>
      </c>
      <c r="G364" s="25">
        <v>373.14</v>
      </c>
      <c r="H364" s="25">
        <v>0.081</v>
      </c>
      <c r="I364" s="25">
        <v>0.96</v>
      </c>
      <c r="J364" s="25">
        <v>0.05</v>
      </c>
      <c r="K364" s="25">
        <v>0.092</v>
      </c>
      <c r="L364" s="25">
        <v>99.2</v>
      </c>
      <c r="M364" s="25">
        <v>60.78</v>
      </c>
      <c r="N364" s="25">
        <v>19.5</v>
      </c>
      <c r="O364" s="25">
        <v>1.95</v>
      </c>
    </row>
    <row r="365" spans="1:15" ht="13.5" thickBot="1">
      <c r="A365" s="31">
        <v>401</v>
      </c>
      <c r="B365" s="25" t="s">
        <v>133</v>
      </c>
      <c r="C365" s="42">
        <v>100</v>
      </c>
      <c r="D365" s="105">
        <v>14</v>
      </c>
      <c r="E365" s="42">
        <v>2.75</v>
      </c>
      <c r="F365" s="42">
        <v>4.9</v>
      </c>
      <c r="G365" s="42">
        <v>264</v>
      </c>
      <c r="H365" s="42">
        <v>0.31</v>
      </c>
      <c r="I365" s="42">
        <v>2.4</v>
      </c>
      <c r="J365" s="42">
        <v>0</v>
      </c>
      <c r="K365" s="42">
        <v>4.7</v>
      </c>
      <c r="L365" s="42">
        <v>12.3</v>
      </c>
      <c r="M365" s="42">
        <v>6.1</v>
      </c>
      <c r="N365" s="42">
        <v>16.4</v>
      </c>
      <c r="O365" s="42">
        <v>0.29</v>
      </c>
    </row>
    <row r="366" spans="1:15" ht="26.25" thickBot="1">
      <c r="A366" s="29">
        <v>309</v>
      </c>
      <c r="B366" s="25" t="s">
        <v>90</v>
      </c>
      <c r="C366" s="25">
        <v>200</v>
      </c>
      <c r="D366" s="25">
        <v>2</v>
      </c>
      <c r="E366" s="25">
        <v>4.7</v>
      </c>
      <c r="F366" s="25">
        <v>21.03</v>
      </c>
      <c r="G366" s="25">
        <v>196</v>
      </c>
      <c r="H366" s="25">
        <v>0.2</v>
      </c>
      <c r="I366" s="25">
        <v>0</v>
      </c>
      <c r="J366" s="25">
        <v>0</v>
      </c>
      <c r="K366" s="25">
        <v>0.9</v>
      </c>
      <c r="L366" s="25">
        <v>53</v>
      </c>
      <c r="M366" s="25">
        <v>45.58</v>
      </c>
      <c r="N366" s="25">
        <v>9.98</v>
      </c>
      <c r="O366" s="25">
        <v>1</v>
      </c>
    </row>
    <row r="367" spans="1:15" ht="26.25" thickBot="1">
      <c r="A367" s="29">
        <v>349</v>
      </c>
      <c r="B367" s="25" t="s">
        <v>91</v>
      </c>
      <c r="C367" s="25">
        <v>200</v>
      </c>
      <c r="D367" s="25">
        <v>1.16</v>
      </c>
      <c r="E367" s="25">
        <v>0</v>
      </c>
      <c r="F367" s="25">
        <v>34.26</v>
      </c>
      <c r="G367" s="25">
        <v>146.08</v>
      </c>
      <c r="H367" s="25">
        <v>0.02</v>
      </c>
      <c r="I367" s="25">
        <v>22.2</v>
      </c>
      <c r="J367" s="25">
        <v>0</v>
      </c>
      <c r="K367" s="25">
        <v>0.2</v>
      </c>
      <c r="L367" s="25">
        <v>60.34</v>
      </c>
      <c r="M367" s="25">
        <v>104.3</v>
      </c>
      <c r="N367" s="25">
        <v>7.66</v>
      </c>
      <c r="O367" s="25">
        <v>0.66</v>
      </c>
    </row>
    <row r="368" spans="1:15" ht="13.5" thickBot="1">
      <c r="A368" s="29" t="s">
        <v>27</v>
      </c>
      <c r="B368" s="25" t="s">
        <v>28</v>
      </c>
      <c r="C368" s="25">
        <v>40</v>
      </c>
      <c r="D368" s="47">
        <v>2.64</v>
      </c>
      <c r="E368" s="25">
        <v>0.48</v>
      </c>
      <c r="F368" s="25">
        <v>13.36</v>
      </c>
      <c r="G368" s="25">
        <v>69.9</v>
      </c>
      <c r="H368" s="27">
        <v>0.04</v>
      </c>
      <c r="I368" s="27">
        <v>0</v>
      </c>
      <c r="J368" s="27">
        <v>0</v>
      </c>
      <c r="K368" s="27">
        <v>0.52</v>
      </c>
      <c r="L368" s="27">
        <v>92</v>
      </c>
      <c r="M368" s="27">
        <v>168</v>
      </c>
      <c r="N368" s="53">
        <v>13.2</v>
      </c>
      <c r="O368" s="35">
        <v>0.44</v>
      </c>
    </row>
    <row r="369" spans="1:15" ht="13.5" thickBot="1">
      <c r="A369" s="29" t="s">
        <v>27</v>
      </c>
      <c r="B369" s="25" t="s">
        <v>30</v>
      </c>
      <c r="C369" s="25">
        <v>40</v>
      </c>
      <c r="D369" s="47">
        <v>1.98</v>
      </c>
      <c r="E369" s="25">
        <v>0.4</v>
      </c>
      <c r="F369" s="25">
        <v>10.02</v>
      </c>
      <c r="G369" s="25">
        <v>52.2</v>
      </c>
      <c r="H369" s="27">
        <v>0.04</v>
      </c>
      <c r="I369" s="27">
        <v>0.4</v>
      </c>
      <c r="J369" s="27">
        <v>0.06</v>
      </c>
      <c r="K369" s="27">
        <v>0.3</v>
      </c>
      <c r="L369" s="27">
        <v>54</v>
      </c>
      <c r="M369" s="27">
        <v>141.6</v>
      </c>
      <c r="N369" s="53">
        <v>43.6</v>
      </c>
      <c r="O369" s="35">
        <v>2.8</v>
      </c>
    </row>
    <row r="370" spans="1:15" ht="13.5" thickBot="1">
      <c r="A370" s="50"/>
      <c r="B370" s="30" t="s">
        <v>20</v>
      </c>
      <c r="C370" s="30">
        <f>SUM(C363:C369)</f>
        <v>980</v>
      </c>
      <c r="D370" s="30">
        <f aca="true" t="shared" si="34" ref="D370:O370">SUM(D363:D369)</f>
        <v>36.419999999999995</v>
      </c>
      <c r="E370" s="30">
        <f t="shared" si="34"/>
        <v>33.74999999999999</v>
      </c>
      <c r="F370" s="30">
        <f t="shared" si="34"/>
        <v>104.35</v>
      </c>
      <c r="G370" s="30">
        <f t="shared" si="34"/>
        <v>1201.92</v>
      </c>
      <c r="H370" s="30">
        <f t="shared" si="34"/>
        <v>0.7870000000000001</v>
      </c>
      <c r="I370" s="30">
        <f t="shared" si="34"/>
        <v>43.059999999999995</v>
      </c>
      <c r="J370" s="30">
        <f t="shared" si="34"/>
        <v>0.31</v>
      </c>
      <c r="K370" s="30">
        <f t="shared" si="34"/>
        <v>10.512</v>
      </c>
      <c r="L370" s="30">
        <f t="shared" si="34"/>
        <v>421.24</v>
      </c>
      <c r="M370" s="30">
        <f t="shared" si="34"/>
        <v>618.36</v>
      </c>
      <c r="N370" s="30">
        <f t="shared" si="34"/>
        <v>142.34</v>
      </c>
      <c r="O370" s="30">
        <f t="shared" si="34"/>
        <v>7.21</v>
      </c>
    </row>
    <row r="371" spans="1:15" ht="13.5" thickBot="1">
      <c r="A371" s="50"/>
      <c r="B371" s="30" t="s">
        <v>63</v>
      </c>
      <c r="C371" s="30">
        <f aca="true" t="shared" si="35" ref="C371:I371">SUM(C361,C370)</f>
        <v>1600</v>
      </c>
      <c r="D371" s="30">
        <f t="shared" si="35"/>
        <v>56.74999999999999</v>
      </c>
      <c r="E371" s="30">
        <f t="shared" si="35"/>
        <v>60.67999999999999</v>
      </c>
      <c r="F371" s="30">
        <f t="shared" si="35"/>
        <v>344.36</v>
      </c>
      <c r="G371" s="30">
        <f t="shared" si="35"/>
        <v>1954.8000000000002</v>
      </c>
      <c r="H371" s="30">
        <f t="shared" si="35"/>
        <v>1.2570000000000001</v>
      </c>
      <c r="I371" s="30">
        <f t="shared" si="35"/>
        <v>72.16</v>
      </c>
      <c r="J371" s="30">
        <v>0.9</v>
      </c>
      <c r="K371" s="30">
        <f>SUM(K361,K370)</f>
        <v>14.912</v>
      </c>
      <c r="L371" s="30">
        <f>SUM(L361,L370)</f>
        <v>971.94</v>
      </c>
      <c r="M371" s="30">
        <f>SUM(M361,M370)</f>
        <v>1266.06</v>
      </c>
      <c r="N371" s="30">
        <f>SUM(N361,N370)</f>
        <v>256.14</v>
      </c>
      <c r="O371" s="30">
        <f>SUM(O361,O370)</f>
        <v>15.309999999999999</v>
      </c>
    </row>
    <row r="377" ht="13.5" thickBot="1"/>
    <row r="378" spans="1:15" ht="15.75" thickBot="1">
      <c r="A378" s="65"/>
      <c r="B378" s="66"/>
      <c r="C378" s="66"/>
      <c r="D378" s="133" t="s">
        <v>0</v>
      </c>
      <c r="E378" s="134"/>
      <c r="F378" s="135"/>
      <c r="G378" s="67" t="s">
        <v>101</v>
      </c>
      <c r="H378" s="68"/>
      <c r="I378" s="68"/>
      <c r="J378" s="68"/>
      <c r="K378" s="66"/>
      <c r="L378" s="68"/>
      <c r="M378" s="68"/>
      <c r="N378" s="68"/>
      <c r="O378" s="66"/>
    </row>
    <row r="379" spans="1:15" ht="12.75">
      <c r="A379" s="129" t="s">
        <v>32</v>
      </c>
      <c r="B379" s="130" t="s">
        <v>1</v>
      </c>
      <c r="C379" s="131" t="s">
        <v>2</v>
      </c>
      <c r="D379" s="5"/>
      <c r="E379" s="5"/>
      <c r="F379" s="5"/>
      <c r="G379" s="69" t="s">
        <v>102</v>
      </c>
      <c r="H379" s="6"/>
      <c r="I379" s="6"/>
      <c r="J379" s="6"/>
      <c r="K379" s="5"/>
      <c r="L379" s="6"/>
      <c r="M379" s="6"/>
      <c r="N379" s="6"/>
      <c r="O379" s="5"/>
    </row>
    <row r="380" spans="1:15" ht="12.75">
      <c r="A380" s="129"/>
      <c r="B380" s="130"/>
      <c r="C380" s="131"/>
      <c r="D380" s="131" t="s">
        <v>3</v>
      </c>
      <c r="E380" s="129" t="s">
        <v>103</v>
      </c>
      <c r="F380" s="131" t="s">
        <v>4</v>
      </c>
      <c r="G380" s="129" t="s">
        <v>104</v>
      </c>
      <c r="H380" s="70"/>
      <c r="I380" s="70"/>
      <c r="J380" s="70"/>
      <c r="K380" s="71"/>
      <c r="L380" s="70"/>
      <c r="M380" s="70"/>
      <c r="N380" s="70"/>
      <c r="O380" s="71"/>
    </row>
    <row r="381" spans="1:15" ht="12.75">
      <c r="A381" s="72"/>
      <c r="B381" s="4"/>
      <c r="C381" s="4"/>
      <c r="D381" s="131"/>
      <c r="E381" s="129"/>
      <c r="F381" s="131"/>
      <c r="G381" s="129"/>
      <c r="H381" s="3"/>
      <c r="I381" s="3"/>
      <c r="J381" s="3"/>
      <c r="K381" s="4"/>
      <c r="L381" s="3"/>
      <c r="M381" s="3"/>
      <c r="N381" s="3"/>
      <c r="O381" s="4"/>
    </row>
    <row r="382" spans="1:15" ht="15.75" thickBot="1">
      <c r="A382" s="22"/>
      <c r="B382" s="2"/>
      <c r="C382" s="2"/>
      <c r="D382" s="2"/>
      <c r="E382" s="2"/>
      <c r="F382" s="2"/>
      <c r="G382" s="52" t="s">
        <v>105</v>
      </c>
      <c r="H382" s="137" t="s">
        <v>5</v>
      </c>
      <c r="I382" s="138"/>
      <c r="J382" s="16"/>
      <c r="K382" s="2"/>
      <c r="L382" s="137" t="s">
        <v>6</v>
      </c>
      <c r="M382" s="138"/>
      <c r="N382" s="138"/>
      <c r="O382" s="2"/>
    </row>
    <row r="383" spans="1:15" ht="15.75">
      <c r="A383" s="9"/>
      <c r="B383" s="73" t="s">
        <v>106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3.5" thickBot="1">
      <c r="A384" s="7"/>
      <c r="B384" s="8"/>
      <c r="C384" s="8"/>
      <c r="D384" s="8"/>
      <c r="E384" s="8"/>
      <c r="F384" s="8"/>
      <c r="G384" s="8"/>
      <c r="H384" s="132" t="s">
        <v>8</v>
      </c>
      <c r="I384" s="132" t="s">
        <v>9</v>
      </c>
      <c r="J384" s="132" t="s">
        <v>10</v>
      </c>
      <c r="K384" s="132" t="s">
        <v>11</v>
      </c>
      <c r="L384" s="132" t="s">
        <v>12</v>
      </c>
      <c r="M384" s="132" t="s">
        <v>13</v>
      </c>
      <c r="N384" s="136" t="s">
        <v>14</v>
      </c>
      <c r="O384" s="136" t="s">
        <v>15</v>
      </c>
    </row>
    <row r="385" spans="1:15" ht="12.75">
      <c r="A385" s="74"/>
      <c r="B385" s="21"/>
      <c r="C385" s="21"/>
      <c r="D385" s="21"/>
      <c r="E385" s="21"/>
      <c r="F385" s="21"/>
      <c r="G385" s="21"/>
      <c r="H385" s="132"/>
      <c r="I385" s="132"/>
      <c r="J385" s="132"/>
      <c r="K385" s="132"/>
      <c r="L385" s="132"/>
      <c r="M385" s="132"/>
      <c r="N385" s="136"/>
      <c r="O385" s="136"/>
    </row>
    <row r="386" spans="1:15" ht="13.5" thickBot="1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6.5" thickBot="1">
      <c r="A387" s="32">
        <v>1</v>
      </c>
      <c r="B387" s="13" t="s">
        <v>107</v>
      </c>
      <c r="C387" s="23">
        <f>SUM(C26)</f>
        <v>1580</v>
      </c>
      <c r="D387" s="23">
        <f aca="true" t="shared" si="36" ref="D387:O387">SUM(D26)</f>
        <v>48.38999999999999</v>
      </c>
      <c r="E387" s="23">
        <f t="shared" si="36"/>
        <v>76.67999999999999</v>
      </c>
      <c r="F387" s="23">
        <f t="shared" si="36"/>
        <v>331.31000000000006</v>
      </c>
      <c r="G387" s="23">
        <f t="shared" si="36"/>
        <v>2713</v>
      </c>
      <c r="H387" s="23">
        <f t="shared" si="36"/>
        <v>1.4800000000000004</v>
      </c>
      <c r="I387" s="23">
        <f t="shared" si="36"/>
        <v>58.84</v>
      </c>
      <c r="J387" s="23">
        <f t="shared" si="36"/>
        <v>0.96</v>
      </c>
      <c r="K387" s="23">
        <f t="shared" si="36"/>
        <v>14.32</v>
      </c>
      <c r="L387" s="23">
        <f t="shared" si="36"/>
        <v>966.8199999999999</v>
      </c>
      <c r="M387" s="23">
        <f t="shared" si="36"/>
        <v>1570.2399999999998</v>
      </c>
      <c r="N387" s="23">
        <f t="shared" si="36"/>
        <v>270.4</v>
      </c>
      <c r="O387" s="23">
        <f t="shared" si="36"/>
        <v>17.12</v>
      </c>
    </row>
    <row r="388" spans="1:15" ht="16.5" thickBot="1">
      <c r="A388" s="40">
        <v>2</v>
      </c>
      <c r="B388" s="13" t="s">
        <v>108</v>
      </c>
      <c r="C388" s="23">
        <f>SUM(C55)</f>
        <v>1470</v>
      </c>
      <c r="D388" s="23">
        <f aca="true" t="shared" si="37" ref="D388:O388">SUM(D55)</f>
        <v>89.82</v>
      </c>
      <c r="E388" s="23">
        <f t="shared" si="37"/>
        <v>102.45</v>
      </c>
      <c r="F388" s="23">
        <f t="shared" si="37"/>
        <v>337.83000000000004</v>
      </c>
      <c r="G388" s="23">
        <f t="shared" si="37"/>
        <v>2183.75</v>
      </c>
      <c r="H388" s="23">
        <f t="shared" si="37"/>
        <v>1.19</v>
      </c>
      <c r="I388" s="23">
        <f t="shared" si="37"/>
        <v>70.81</v>
      </c>
      <c r="J388" s="23">
        <f t="shared" si="37"/>
        <v>1.4210000000000003</v>
      </c>
      <c r="K388" s="23">
        <f t="shared" si="37"/>
        <v>17.68</v>
      </c>
      <c r="L388" s="23">
        <f t="shared" si="37"/>
        <v>1334.42</v>
      </c>
      <c r="M388" s="23">
        <f t="shared" si="37"/>
        <v>1913.44</v>
      </c>
      <c r="N388" s="23">
        <f t="shared" si="37"/>
        <v>306.73</v>
      </c>
      <c r="O388" s="23">
        <f t="shared" si="37"/>
        <v>17.430000000000003</v>
      </c>
    </row>
    <row r="389" spans="1:15" ht="16.5" thickBot="1">
      <c r="A389" s="32">
        <v>3</v>
      </c>
      <c r="B389" s="13" t="s">
        <v>109</v>
      </c>
      <c r="C389" s="23">
        <f>SUM(C84)</f>
        <v>1640</v>
      </c>
      <c r="D389" s="23">
        <f aca="true" t="shared" si="38" ref="D389:O389">SUM(D84)</f>
        <v>67.91999999999999</v>
      </c>
      <c r="E389" s="23">
        <f t="shared" si="38"/>
        <v>94.55999999999999</v>
      </c>
      <c r="F389" s="23">
        <f t="shared" si="38"/>
        <v>302.01</v>
      </c>
      <c r="G389" s="23">
        <f t="shared" si="38"/>
        <v>2722.3</v>
      </c>
      <c r="H389" s="23">
        <f t="shared" si="38"/>
        <v>1.8900000000000001</v>
      </c>
      <c r="I389" s="23">
        <f t="shared" si="38"/>
        <v>50.72</v>
      </c>
      <c r="J389" s="23">
        <f t="shared" si="38"/>
        <v>1.077</v>
      </c>
      <c r="K389" s="23">
        <f t="shared" si="38"/>
        <v>13.559999999999999</v>
      </c>
      <c r="L389" s="23">
        <f t="shared" si="38"/>
        <v>941.78</v>
      </c>
      <c r="M389" s="23">
        <f t="shared" si="38"/>
        <v>1525.22</v>
      </c>
      <c r="N389" s="23">
        <f t="shared" si="38"/>
        <v>276.18</v>
      </c>
      <c r="O389" s="23">
        <f t="shared" si="38"/>
        <v>13.96</v>
      </c>
    </row>
    <row r="390" spans="1:15" s="91" customFormat="1" ht="16.5" thickBot="1">
      <c r="A390" s="32">
        <v>4</v>
      </c>
      <c r="B390" s="13" t="s">
        <v>110</v>
      </c>
      <c r="C390" s="23">
        <f>SUM(C117)</f>
        <v>1520</v>
      </c>
      <c r="D390" s="23">
        <f aca="true" t="shared" si="39" ref="D390:O390">SUM(D117)</f>
        <v>90</v>
      </c>
      <c r="E390" s="23">
        <f t="shared" si="39"/>
        <v>76.71</v>
      </c>
      <c r="F390" s="23">
        <f t="shared" si="39"/>
        <v>346.56000000000006</v>
      </c>
      <c r="G390" s="23">
        <f t="shared" si="39"/>
        <v>2189.7</v>
      </c>
      <c r="H390" s="23">
        <f t="shared" si="39"/>
        <v>1.2480000000000002</v>
      </c>
      <c r="I390" s="23">
        <f t="shared" si="39"/>
        <v>70.4</v>
      </c>
      <c r="J390" s="23">
        <f t="shared" si="39"/>
        <v>0.9179999999999999</v>
      </c>
      <c r="K390" s="23">
        <f t="shared" si="39"/>
        <v>11.88</v>
      </c>
      <c r="L390" s="23">
        <f t="shared" si="39"/>
        <v>928.7</v>
      </c>
      <c r="M390" s="23">
        <f t="shared" si="39"/>
        <v>1479.06</v>
      </c>
      <c r="N390" s="23">
        <f t="shared" si="39"/>
        <v>276.7</v>
      </c>
      <c r="O390" s="23">
        <f t="shared" si="39"/>
        <v>13.388</v>
      </c>
    </row>
    <row r="391" spans="1:15" ht="16.5" thickBot="1">
      <c r="A391" s="40">
        <v>5</v>
      </c>
      <c r="B391" s="13" t="s">
        <v>111</v>
      </c>
      <c r="C391" s="23">
        <f>SUM(C152)</f>
        <v>1640</v>
      </c>
      <c r="D391" s="23">
        <f aca="true" t="shared" si="40" ref="D391:O391">SUM(D152)</f>
        <v>37.66</v>
      </c>
      <c r="E391" s="23">
        <f t="shared" si="40"/>
        <v>76.83999999999999</v>
      </c>
      <c r="F391" s="23">
        <f t="shared" si="40"/>
        <v>310.05999999999995</v>
      </c>
      <c r="G391" s="23">
        <f t="shared" si="40"/>
        <v>2355.0600000000004</v>
      </c>
      <c r="H391" s="23">
        <f t="shared" si="40"/>
        <v>0.8240000000000001</v>
      </c>
      <c r="I391" s="23">
        <f t="shared" si="40"/>
        <v>51.68</v>
      </c>
      <c r="J391" s="23">
        <f t="shared" si="40"/>
        <v>1.47</v>
      </c>
      <c r="K391" s="23">
        <f t="shared" si="40"/>
        <v>11.826999999999998</v>
      </c>
      <c r="L391" s="23">
        <f t="shared" si="40"/>
        <v>870.49</v>
      </c>
      <c r="M391" s="23">
        <f t="shared" si="40"/>
        <v>1508.6999999999998</v>
      </c>
      <c r="N391" s="23">
        <f t="shared" si="40"/>
        <v>262.7</v>
      </c>
      <c r="O391" s="23">
        <f t="shared" si="40"/>
        <v>15.489999999999998</v>
      </c>
    </row>
    <row r="392" spans="1:15" ht="16.5" thickBot="1">
      <c r="A392" s="32">
        <v>6</v>
      </c>
      <c r="B392" s="13" t="s">
        <v>112</v>
      </c>
      <c r="C392" s="23">
        <f>SUM(C181)</f>
        <v>1610</v>
      </c>
      <c r="D392" s="23">
        <f aca="true" t="shared" si="41" ref="D392:O392">SUM(D181)</f>
        <v>43.67</v>
      </c>
      <c r="E392" s="23">
        <f t="shared" si="41"/>
        <v>68.49</v>
      </c>
      <c r="F392" s="23">
        <f t="shared" si="41"/>
        <v>290.16999999999996</v>
      </c>
      <c r="G392" s="23">
        <f t="shared" si="41"/>
        <v>1937.0100000000002</v>
      </c>
      <c r="H392" s="23">
        <f t="shared" si="41"/>
        <v>1.4</v>
      </c>
      <c r="I392" s="23">
        <f t="shared" si="41"/>
        <v>66.31</v>
      </c>
      <c r="J392" s="23">
        <f t="shared" si="41"/>
        <v>0.9</v>
      </c>
      <c r="K392" s="23">
        <f t="shared" si="41"/>
        <v>11.109</v>
      </c>
      <c r="L392" s="23">
        <f t="shared" si="41"/>
        <v>933.44</v>
      </c>
      <c r="M392" s="23">
        <f t="shared" si="41"/>
        <v>1345.12</v>
      </c>
      <c r="N392" s="23">
        <f t="shared" si="41"/>
        <v>237.14000000000001</v>
      </c>
      <c r="O392" s="23">
        <f t="shared" si="41"/>
        <v>16.36</v>
      </c>
    </row>
    <row r="393" spans="1:15" ht="16.5" thickBot="1">
      <c r="A393" s="32">
        <v>7</v>
      </c>
      <c r="B393" s="13" t="s">
        <v>113</v>
      </c>
      <c r="C393" s="23">
        <f>SUM(C208)</f>
        <v>1580</v>
      </c>
      <c r="D393" s="23">
        <f aca="true" t="shared" si="42" ref="D393:O393">SUM(D208)</f>
        <v>56.11</v>
      </c>
      <c r="E393" s="23">
        <f t="shared" si="42"/>
        <v>83.86</v>
      </c>
      <c r="F393" s="23">
        <f t="shared" si="42"/>
        <v>353.1</v>
      </c>
      <c r="G393" s="23">
        <f t="shared" si="42"/>
        <v>2261.1000000000004</v>
      </c>
      <c r="H393" s="23">
        <f t="shared" si="42"/>
        <v>1.4</v>
      </c>
      <c r="I393" s="23">
        <f t="shared" si="42"/>
        <v>70.02000000000001</v>
      </c>
      <c r="J393" s="23">
        <f t="shared" si="42"/>
        <v>0.7040000000000001</v>
      </c>
      <c r="K393" s="23">
        <f t="shared" si="42"/>
        <v>12.110000000000001</v>
      </c>
      <c r="L393" s="23">
        <f t="shared" si="42"/>
        <v>1122.2799999999997</v>
      </c>
      <c r="M393" s="23">
        <f t="shared" si="42"/>
        <v>1800.24</v>
      </c>
      <c r="N393" s="23">
        <f t="shared" si="42"/>
        <v>280.6</v>
      </c>
      <c r="O393" s="23">
        <f t="shared" si="42"/>
        <v>17.1</v>
      </c>
    </row>
    <row r="394" spans="1:15" s="103" customFormat="1" ht="16.5" thickBot="1">
      <c r="A394" s="100">
        <v>8</v>
      </c>
      <c r="B394" s="101" t="s">
        <v>114</v>
      </c>
      <c r="C394" s="102">
        <f>SUM(C241)</f>
        <v>1630</v>
      </c>
      <c r="D394" s="102">
        <f aca="true" t="shared" si="43" ref="D394:O394">SUM(D241)</f>
        <v>56.15</v>
      </c>
      <c r="E394" s="102">
        <f t="shared" si="43"/>
        <v>102.75999999999999</v>
      </c>
      <c r="F394" s="102">
        <f t="shared" si="43"/>
        <v>378.72</v>
      </c>
      <c r="G394" s="102">
        <f t="shared" si="43"/>
        <v>1949.65</v>
      </c>
      <c r="H394" s="102">
        <f t="shared" si="43"/>
        <v>1.074</v>
      </c>
      <c r="I394" s="102">
        <f t="shared" si="43"/>
        <v>104.86000000000001</v>
      </c>
      <c r="J394" s="102">
        <f t="shared" si="43"/>
        <v>0.9</v>
      </c>
      <c r="K394" s="102">
        <f t="shared" si="43"/>
        <v>13.43</v>
      </c>
      <c r="L394" s="102">
        <f t="shared" si="43"/>
        <v>1265.1100000000001</v>
      </c>
      <c r="M394" s="102">
        <f t="shared" si="43"/>
        <v>1754.49</v>
      </c>
      <c r="N394" s="102">
        <f t="shared" si="43"/>
        <v>277.24</v>
      </c>
      <c r="O394" s="102">
        <f t="shared" si="43"/>
        <v>16.57</v>
      </c>
    </row>
    <row r="395" spans="1:15" ht="16.5" thickBot="1">
      <c r="A395" s="32">
        <v>9</v>
      </c>
      <c r="B395" s="13" t="s">
        <v>115</v>
      </c>
      <c r="C395" s="23">
        <f>SUM(C272)</f>
        <v>1440</v>
      </c>
      <c r="D395" s="23">
        <f aca="true" t="shared" si="44" ref="D395:N395">SUM(D272)</f>
        <v>53.449999999999996</v>
      </c>
      <c r="E395" s="23">
        <f t="shared" si="44"/>
        <v>76.83</v>
      </c>
      <c r="F395" s="23">
        <f t="shared" si="44"/>
        <v>345.77</v>
      </c>
      <c r="G395" s="23">
        <f t="shared" si="44"/>
        <v>1903.1999999999998</v>
      </c>
      <c r="H395" s="23">
        <f t="shared" si="44"/>
        <v>1.44</v>
      </c>
      <c r="I395" s="23">
        <f t="shared" si="44"/>
        <v>70.22999999999999</v>
      </c>
      <c r="J395" s="23">
        <f t="shared" si="44"/>
        <v>0.912</v>
      </c>
      <c r="K395" s="23">
        <f t="shared" si="44"/>
        <v>12</v>
      </c>
      <c r="L395" s="23">
        <f t="shared" si="44"/>
        <v>1000.8399999999999</v>
      </c>
      <c r="M395" s="23">
        <f t="shared" si="44"/>
        <v>1723.59</v>
      </c>
      <c r="N395" s="23">
        <f t="shared" si="44"/>
        <v>291.6</v>
      </c>
      <c r="O395" s="23">
        <f aca="true" t="shared" si="45" ref="D395:O395">SUM(O272)</f>
        <v>17</v>
      </c>
    </row>
    <row r="396" spans="1:15" ht="16.5" thickBot="1">
      <c r="A396" s="40">
        <v>10</v>
      </c>
      <c r="B396" s="13" t="s">
        <v>116</v>
      </c>
      <c r="C396" s="23">
        <f>SUM(C304)</f>
        <v>1630</v>
      </c>
      <c r="D396" s="23">
        <f aca="true" t="shared" si="46" ref="D396:O396">SUM(D304)</f>
        <v>55.349999999999994</v>
      </c>
      <c r="E396" s="23">
        <f t="shared" si="46"/>
        <v>76.02</v>
      </c>
      <c r="F396" s="23">
        <f t="shared" si="46"/>
        <v>309.14</v>
      </c>
      <c r="G396" s="23">
        <f t="shared" si="46"/>
        <v>2308.79</v>
      </c>
      <c r="H396" s="23">
        <f t="shared" si="46"/>
        <v>1.385</v>
      </c>
      <c r="I396" s="23">
        <f t="shared" si="46"/>
        <v>90.3</v>
      </c>
      <c r="J396" s="23">
        <f t="shared" si="46"/>
        <v>0.9820000000000001</v>
      </c>
      <c r="K396" s="23">
        <f t="shared" si="46"/>
        <v>9.459999999999999</v>
      </c>
      <c r="L396" s="23">
        <f t="shared" si="46"/>
        <v>1026.8400000000001</v>
      </c>
      <c r="M396" s="23">
        <f t="shared" si="46"/>
        <v>1656.48</v>
      </c>
      <c r="N396" s="23">
        <f t="shared" si="46"/>
        <v>328.14</v>
      </c>
      <c r="O396" s="23">
        <f t="shared" si="46"/>
        <v>17.36</v>
      </c>
    </row>
    <row r="397" spans="1:15" ht="23.25" customHeight="1" thickBot="1">
      <c r="A397" s="40">
        <v>11</v>
      </c>
      <c r="B397" s="13" t="s">
        <v>129</v>
      </c>
      <c r="C397" s="23">
        <f>SUM(C336)</f>
        <v>1520</v>
      </c>
      <c r="D397" s="23">
        <f aca="true" t="shared" si="47" ref="D397:O397">SUM(D336)</f>
        <v>90</v>
      </c>
      <c r="E397" s="23">
        <f t="shared" si="47"/>
        <v>76.71</v>
      </c>
      <c r="F397" s="23">
        <f t="shared" si="47"/>
        <v>346.56000000000006</v>
      </c>
      <c r="G397" s="23">
        <f t="shared" si="47"/>
        <v>2189.7</v>
      </c>
      <c r="H397" s="23">
        <f t="shared" si="47"/>
        <v>1.2480000000000002</v>
      </c>
      <c r="I397" s="23">
        <f t="shared" si="47"/>
        <v>70.4</v>
      </c>
      <c r="J397" s="23">
        <f t="shared" si="47"/>
        <v>0.9179999999999999</v>
      </c>
      <c r="K397" s="23">
        <f t="shared" si="47"/>
        <v>11.88</v>
      </c>
      <c r="L397" s="23">
        <f t="shared" si="47"/>
        <v>928.7</v>
      </c>
      <c r="M397" s="23">
        <f t="shared" si="47"/>
        <v>1479.06</v>
      </c>
      <c r="N397" s="23">
        <f t="shared" si="47"/>
        <v>276.7</v>
      </c>
      <c r="O397" s="23">
        <f t="shared" si="47"/>
        <v>13.388</v>
      </c>
    </row>
    <row r="398" spans="1:15" ht="16.5" thickBot="1">
      <c r="A398" s="40">
        <v>12</v>
      </c>
      <c r="B398" s="13" t="s">
        <v>130</v>
      </c>
      <c r="C398" s="23">
        <f>SUM(C371)</f>
        <v>1600</v>
      </c>
      <c r="D398" s="23">
        <f aca="true" t="shared" si="48" ref="D398:O398">SUM(D371)</f>
        <v>56.74999999999999</v>
      </c>
      <c r="E398" s="23">
        <f t="shared" si="48"/>
        <v>60.67999999999999</v>
      </c>
      <c r="F398" s="23">
        <f t="shared" si="48"/>
        <v>344.36</v>
      </c>
      <c r="G398" s="23">
        <f t="shared" si="48"/>
        <v>1954.8000000000002</v>
      </c>
      <c r="H398" s="23">
        <f t="shared" si="48"/>
        <v>1.2570000000000001</v>
      </c>
      <c r="I398" s="23">
        <f t="shared" si="48"/>
        <v>72.16</v>
      </c>
      <c r="J398" s="23">
        <f t="shared" si="48"/>
        <v>0.9</v>
      </c>
      <c r="K398" s="23">
        <f t="shared" si="48"/>
        <v>14.912</v>
      </c>
      <c r="L398" s="23">
        <f t="shared" si="48"/>
        <v>971.94</v>
      </c>
      <c r="M398" s="23">
        <f t="shared" si="48"/>
        <v>1266.06</v>
      </c>
      <c r="N398" s="23">
        <f t="shared" si="48"/>
        <v>256.14</v>
      </c>
      <c r="O398" s="23">
        <f t="shared" si="48"/>
        <v>15.309999999999999</v>
      </c>
    </row>
    <row r="399" spans="1:15" ht="16.5" thickBot="1">
      <c r="A399" s="32"/>
      <c r="B399" s="2" t="s">
        <v>131</v>
      </c>
      <c r="C399" s="23">
        <f>SUM(C387:C398)</f>
        <v>18860</v>
      </c>
      <c r="D399" s="23">
        <f aca="true" t="shared" si="49" ref="D399:O399">SUM(D387:D398)</f>
        <v>745.27</v>
      </c>
      <c r="E399" s="23">
        <f t="shared" si="49"/>
        <v>972.5899999999999</v>
      </c>
      <c r="F399" s="23">
        <f t="shared" si="49"/>
        <v>3995.59</v>
      </c>
      <c r="G399" s="23">
        <f t="shared" si="49"/>
        <v>26668.060000000005</v>
      </c>
      <c r="H399" s="23">
        <f t="shared" si="49"/>
        <v>15.836</v>
      </c>
      <c r="I399" s="23">
        <f t="shared" si="49"/>
        <v>846.7299999999999</v>
      </c>
      <c r="J399" s="23">
        <f t="shared" si="49"/>
        <v>12.062</v>
      </c>
      <c r="K399" s="23">
        <f t="shared" si="49"/>
        <v>154.168</v>
      </c>
      <c r="L399" s="23">
        <f t="shared" si="49"/>
        <v>12291.36</v>
      </c>
      <c r="M399" s="23">
        <f t="shared" si="49"/>
        <v>19021.7</v>
      </c>
      <c r="N399" s="23">
        <f t="shared" si="49"/>
        <v>3340.27</v>
      </c>
      <c r="O399" s="23">
        <f t="shared" si="49"/>
        <v>190.47600000000003</v>
      </c>
    </row>
    <row r="400" spans="1:15" ht="30.75" thickBot="1">
      <c r="A400" s="32"/>
      <c r="B400" s="2" t="s">
        <v>117</v>
      </c>
      <c r="C400" s="23">
        <f>AVERAGE(C387:C398)</f>
        <v>1571.6666666666667</v>
      </c>
      <c r="D400" s="23">
        <f>AVERAGE(D387:D398)</f>
        <v>62.10583333333333</v>
      </c>
      <c r="E400" s="23">
        <f aca="true" t="shared" si="50" ref="E400:O400">AVERAGE(E387:E398)</f>
        <v>81.04916666666666</v>
      </c>
      <c r="F400" s="23">
        <f t="shared" si="50"/>
        <v>332.96583333333336</v>
      </c>
      <c r="G400" s="23">
        <f t="shared" si="50"/>
        <v>2222.3383333333336</v>
      </c>
      <c r="H400" s="23">
        <f t="shared" si="50"/>
        <v>1.3196666666666668</v>
      </c>
      <c r="I400" s="23">
        <f t="shared" si="50"/>
        <v>70.56083333333332</v>
      </c>
      <c r="J400" s="23">
        <f t="shared" si="50"/>
        <v>1.0051666666666665</v>
      </c>
      <c r="K400" s="23">
        <f t="shared" si="50"/>
        <v>12.847333333333333</v>
      </c>
      <c r="L400" s="23">
        <f t="shared" si="50"/>
        <v>1024.28</v>
      </c>
      <c r="M400" s="23">
        <f t="shared" si="50"/>
        <v>1585.1416666666667</v>
      </c>
      <c r="N400" s="23">
        <f t="shared" si="50"/>
        <v>278.35583333333335</v>
      </c>
      <c r="O400" s="23">
        <f t="shared" si="50"/>
        <v>15.873000000000003</v>
      </c>
    </row>
    <row r="401" spans="1:15" ht="16.5" thickBot="1">
      <c r="A401" s="11"/>
      <c r="B401" s="2"/>
      <c r="C401" s="2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ht="16.5" thickBot="1">
      <c r="A402" s="11"/>
      <c r="B402" s="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</sheetData>
  <sheetProtection/>
  <mergeCells count="151">
    <mergeCell ref="G282:G286"/>
    <mergeCell ref="N384:N385"/>
    <mergeCell ref="O384:O385"/>
    <mergeCell ref="G380:G381"/>
    <mergeCell ref="H382:I382"/>
    <mergeCell ref="L382:N382"/>
    <mergeCell ref="H384:H385"/>
    <mergeCell ref="I384:I385"/>
    <mergeCell ref="J384:J385"/>
    <mergeCell ref="K384:K385"/>
    <mergeCell ref="A282:A286"/>
    <mergeCell ref="B282:B286"/>
    <mergeCell ref="C282:C286"/>
    <mergeCell ref="D282:F282"/>
    <mergeCell ref="E380:E381"/>
    <mergeCell ref="F380:F381"/>
    <mergeCell ref="A321:D321"/>
    <mergeCell ref="D350:D353"/>
    <mergeCell ref="E350:E353"/>
    <mergeCell ref="F350:F353"/>
    <mergeCell ref="H315:K318"/>
    <mergeCell ref="L384:L385"/>
    <mergeCell ref="M384:M385"/>
    <mergeCell ref="A288:C288"/>
    <mergeCell ref="D378:F378"/>
    <mergeCell ref="A315:A319"/>
    <mergeCell ref="B315:B319"/>
    <mergeCell ref="C315:C319"/>
    <mergeCell ref="D315:F315"/>
    <mergeCell ref="G315:G319"/>
    <mergeCell ref="L282:O285"/>
    <mergeCell ref="L315:O318"/>
    <mergeCell ref="D316:D319"/>
    <mergeCell ref="E316:E319"/>
    <mergeCell ref="F316:F319"/>
    <mergeCell ref="A379:A380"/>
    <mergeCell ref="B379:B380"/>
    <mergeCell ref="C379:C380"/>
    <mergeCell ref="D380:D381"/>
    <mergeCell ref="L349:O352"/>
    <mergeCell ref="H251:K254"/>
    <mergeCell ref="L251:O254"/>
    <mergeCell ref="D252:D255"/>
    <mergeCell ref="E252:E255"/>
    <mergeCell ref="F252:F255"/>
    <mergeCell ref="G251:G255"/>
    <mergeCell ref="A225:C225"/>
    <mergeCell ref="A251:A255"/>
    <mergeCell ref="B251:B255"/>
    <mergeCell ref="C251:C255"/>
    <mergeCell ref="D251:F251"/>
    <mergeCell ref="H282:K285"/>
    <mergeCell ref="A257:C257"/>
    <mergeCell ref="D283:D286"/>
    <mergeCell ref="E283:E286"/>
    <mergeCell ref="F283:F286"/>
    <mergeCell ref="C187:C191"/>
    <mergeCell ref="D188:D191"/>
    <mergeCell ref="L219:O222"/>
    <mergeCell ref="D220:D223"/>
    <mergeCell ref="E220:E223"/>
    <mergeCell ref="F220:F223"/>
    <mergeCell ref="G159:G163"/>
    <mergeCell ref="F188:F191"/>
    <mergeCell ref="A193:C193"/>
    <mergeCell ref="G219:G223"/>
    <mergeCell ref="H219:K222"/>
    <mergeCell ref="H187:K190"/>
    <mergeCell ref="A219:A223"/>
    <mergeCell ref="B219:B223"/>
    <mergeCell ref="C219:C223"/>
    <mergeCell ref="D219:F219"/>
    <mergeCell ref="D159:F159"/>
    <mergeCell ref="E188:E191"/>
    <mergeCell ref="L187:O190"/>
    <mergeCell ref="D187:F187"/>
    <mergeCell ref="G187:G191"/>
    <mergeCell ref="L159:O162"/>
    <mergeCell ref="D160:D163"/>
    <mergeCell ref="E160:E163"/>
    <mergeCell ref="F160:F163"/>
    <mergeCell ref="H159:K162"/>
    <mergeCell ref="A39:C39"/>
    <mergeCell ref="A129:A133"/>
    <mergeCell ref="A165:C165"/>
    <mergeCell ref="A187:A191"/>
    <mergeCell ref="B187:B191"/>
    <mergeCell ref="H129:K132"/>
    <mergeCell ref="A135:C135"/>
    <mergeCell ref="A159:A163"/>
    <mergeCell ref="B159:B163"/>
    <mergeCell ref="C159:C163"/>
    <mergeCell ref="F97:F100"/>
    <mergeCell ref="L129:O132"/>
    <mergeCell ref="D130:D133"/>
    <mergeCell ref="E130:E133"/>
    <mergeCell ref="F130:F133"/>
    <mergeCell ref="G129:G133"/>
    <mergeCell ref="L62:O65"/>
    <mergeCell ref="B129:B133"/>
    <mergeCell ref="C129:C133"/>
    <mergeCell ref="D129:F129"/>
    <mergeCell ref="H62:K65"/>
    <mergeCell ref="D62:F62"/>
    <mergeCell ref="L96:O99"/>
    <mergeCell ref="A102:D102"/>
    <mergeCell ref="D97:D100"/>
    <mergeCell ref="E97:E100"/>
    <mergeCell ref="A62:A66"/>
    <mergeCell ref="B62:B66"/>
    <mergeCell ref="C62:C66"/>
    <mergeCell ref="H96:K99"/>
    <mergeCell ref="L33:O36"/>
    <mergeCell ref="D34:D37"/>
    <mergeCell ref="E34:E37"/>
    <mergeCell ref="F34:F37"/>
    <mergeCell ref="G33:G37"/>
    <mergeCell ref="H33:K36"/>
    <mergeCell ref="A96:A100"/>
    <mergeCell ref="B96:B100"/>
    <mergeCell ref="C96:C100"/>
    <mergeCell ref="D96:F96"/>
    <mergeCell ref="A68:D68"/>
    <mergeCell ref="G62:G66"/>
    <mergeCell ref="D63:D66"/>
    <mergeCell ref="E63:E66"/>
    <mergeCell ref="F63:F66"/>
    <mergeCell ref="G96:G10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  <mergeCell ref="F5:F8"/>
    <mergeCell ref="A10:C10"/>
    <mergeCell ref="A33:A37"/>
    <mergeCell ref="B33:B37"/>
    <mergeCell ref="C33:C37"/>
    <mergeCell ref="D33:F33"/>
    <mergeCell ref="A355:C355"/>
    <mergeCell ref="B349:B353"/>
    <mergeCell ref="C349:C353"/>
    <mergeCell ref="D349:F349"/>
    <mergeCell ref="G349:G353"/>
    <mergeCell ref="H349:K352"/>
    <mergeCell ref="A349:A35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D13" sqref="D13:O13"/>
    </sheetView>
  </sheetViews>
  <sheetFormatPr defaultColWidth="9.00390625" defaultRowHeight="12.75"/>
  <cols>
    <col min="1" max="1" width="6.75390625" style="0" customWidth="1"/>
    <col min="2" max="2" width="17.125" style="0" customWidth="1"/>
  </cols>
  <sheetData>
    <row r="2" spans="1:14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43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9.25" customHeight="1">
      <c r="A11" s="35">
        <v>198</v>
      </c>
      <c r="B11" s="35" t="s">
        <v>34</v>
      </c>
      <c r="C11" s="35">
        <v>250</v>
      </c>
      <c r="D11" s="35">
        <v>8.7</v>
      </c>
      <c r="E11" s="35">
        <v>14.8</v>
      </c>
      <c r="F11" s="35">
        <v>39.8</v>
      </c>
      <c r="G11" s="35">
        <v>392</v>
      </c>
      <c r="H11" s="36">
        <v>0.09</v>
      </c>
      <c r="I11" s="36">
        <v>0.3</v>
      </c>
      <c r="J11" s="36">
        <v>0.325</v>
      </c>
      <c r="K11" s="36">
        <v>0.7</v>
      </c>
      <c r="L11" s="36">
        <v>146.1</v>
      </c>
      <c r="M11" s="36">
        <v>259.3</v>
      </c>
      <c r="N11" s="36">
        <v>51.4</v>
      </c>
      <c r="O11" s="36">
        <v>2.1</v>
      </c>
    </row>
    <row r="12" spans="1:15" ht="28.5" customHeight="1">
      <c r="A12" s="76">
        <v>399</v>
      </c>
      <c r="B12" s="35" t="s">
        <v>42</v>
      </c>
      <c r="C12" s="35">
        <v>150</v>
      </c>
      <c r="D12" s="35">
        <v>0.7</v>
      </c>
      <c r="E12" s="35">
        <v>0.2</v>
      </c>
      <c r="F12" s="35">
        <v>36.8</v>
      </c>
      <c r="G12" s="35">
        <v>131.5</v>
      </c>
      <c r="H12" s="57">
        <v>0.4</v>
      </c>
      <c r="I12" s="35">
        <v>22</v>
      </c>
      <c r="J12" s="35">
        <v>0.086</v>
      </c>
      <c r="K12" s="35">
        <v>2.2</v>
      </c>
      <c r="L12" s="35">
        <v>51.5</v>
      </c>
      <c r="M12" s="35">
        <v>145.3</v>
      </c>
      <c r="N12" s="35">
        <v>14.9</v>
      </c>
      <c r="O12" s="35">
        <v>4.2</v>
      </c>
    </row>
    <row r="13" spans="1:15" ht="18.75" customHeight="1" thickBot="1">
      <c r="A13" s="31">
        <v>13</v>
      </c>
      <c r="B13" s="42" t="s">
        <v>47</v>
      </c>
      <c r="C13" s="4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30" customHeight="1" thickBot="1">
      <c r="A14" s="29">
        <v>415</v>
      </c>
      <c r="B14" s="25" t="s">
        <v>35</v>
      </c>
      <c r="C14" s="25">
        <v>200</v>
      </c>
      <c r="D14" s="25">
        <v>5.8</v>
      </c>
      <c r="E14" s="25">
        <v>5.4</v>
      </c>
      <c r="F14" s="25">
        <v>22.4</v>
      </c>
      <c r="G14" s="25">
        <v>194.1</v>
      </c>
      <c r="H14" s="27">
        <v>0</v>
      </c>
      <c r="I14" s="27">
        <v>0.5</v>
      </c>
      <c r="J14" s="27">
        <v>0.01</v>
      </c>
      <c r="K14" s="27">
        <v>0.2</v>
      </c>
      <c r="L14" s="27">
        <v>227.2</v>
      </c>
      <c r="M14" s="27">
        <v>104.5</v>
      </c>
      <c r="N14" s="27">
        <v>2.9</v>
      </c>
      <c r="O14" s="27">
        <v>1</v>
      </c>
    </row>
    <row r="15" spans="1:15" ht="30" customHeight="1" thickBot="1">
      <c r="A15" s="29">
        <v>18</v>
      </c>
      <c r="B15" s="25" t="s">
        <v>18</v>
      </c>
      <c r="C15" s="25">
        <v>40</v>
      </c>
      <c r="D15" s="25" t="s">
        <v>36</v>
      </c>
      <c r="E15" s="25">
        <v>3.2</v>
      </c>
      <c r="F15" s="25">
        <v>20.6</v>
      </c>
      <c r="G15" s="25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13.2</v>
      </c>
      <c r="O15" s="27">
        <v>0.5</v>
      </c>
    </row>
    <row r="16" spans="1:15" ht="13.5" thickBot="1">
      <c r="A16" s="50"/>
      <c r="B16" s="62" t="s">
        <v>20</v>
      </c>
      <c r="C16" s="30">
        <f>SUM(C11:C15)</f>
        <v>650</v>
      </c>
      <c r="D16" s="30">
        <v>23.5</v>
      </c>
      <c r="E16" s="30">
        <f aca="true" t="shared" si="0" ref="E16:O16">SUM(E11:E15)</f>
        <v>30.849999999999998</v>
      </c>
      <c r="F16" s="30">
        <f t="shared" si="0"/>
        <v>119.6</v>
      </c>
      <c r="G16" s="30">
        <f t="shared" si="0"/>
        <v>996.6</v>
      </c>
      <c r="H16" s="30">
        <f t="shared" si="0"/>
        <v>0.69</v>
      </c>
      <c r="I16" s="30">
        <f t="shared" si="0"/>
        <v>22.8</v>
      </c>
      <c r="J16" s="30">
        <f t="shared" si="0"/>
        <v>0.8210000000000001</v>
      </c>
      <c r="K16" s="30">
        <f t="shared" si="0"/>
        <v>3.9000000000000004</v>
      </c>
      <c r="L16" s="30">
        <f t="shared" si="0"/>
        <v>582.8</v>
      </c>
      <c r="M16" s="30">
        <f t="shared" si="0"/>
        <v>707.1</v>
      </c>
      <c r="N16" s="30">
        <f t="shared" si="0"/>
        <v>82.9</v>
      </c>
      <c r="O16" s="30">
        <f t="shared" si="0"/>
        <v>7.800000000000001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7"/>
      <c r="I17" s="27"/>
      <c r="J17" s="27"/>
      <c r="K17" s="27"/>
      <c r="L17" s="27"/>
      <c r="M17" s="27"/>
      <c r="N17" s="27"/>
      <c r="O17" s="27"/>
    </row>
    <row r="18" spans="1:15" ht="31.5" customHeight="1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8" customHeight="1" thickBot="1">
      <c r="A19" s="29">
        <v>82</v>
      </c>
      <c r="B19" s="25" t="s">
        <v>37</v>
      </c>
      <c r="C19" s="25" t="s">
        <v>120</v>
      </c>
      <c r="D19" s="25">
        <v>4.83</v>
      </c>
      <c r="E19" s="25">
        <v>20.9</v>
      </c>
      <c r="F19" s="25">
        <v>64.72</v>
      </c>
      <c r="G19" s="25">
        <v>303.3</v>
      </c>
      <c r="H19" s="27">
        <v>0.06</v>
      </c>
      <c r="I19" s="27">
        <v>15.88</v>
      </c>
      <c r="J19" s="27">
        <v>0.2</v>
      </c>
      <c r="K19" s="27">
        <v>3</v>
      </c>
      <c r="L19" s="27">
        <v>193.13</v>
      </c>
      <c r="M19" s="27">
        <v>196.29</v>
      </c>
      <c r="N19" s="27">
        <v>48.86</v>
      </c>
      <c r="O19" s="27">
        <v>1.98</v>
      </c>
    </row>
    <row r="20" spans="1:15" ht="15.75" customHeight="1" thickBot="1">
      <c r="A20" s="29">
        <v>227</v>
      </c>
      <c r="B20" s="25" t="s">
        <v>38</v>
      </c>
      <c r="C20" s="25">
        <v>100</v>
      </c>
      <c r="D20" s="25">
        <v>13.24</v>
      </c>
      <c r="E20" s="25">
        <v>25.49</v>
      </c>
      <c r="F20" s="25">
        <v>52.4</v>
      </c>
      <c r="G20" s="25">
        <v>335.8</v>
      </c>
      <c r="H20" s="27">
        <v>0.09</v>
      </c>
      <c r="I20" s="27">
        <v>0.44</v>
      </c>
      <c r="J20" s="27">
        <v>0.2</v>
      </c>
      <c r="K20" s="27">
        <v>2.8</v>
      </c>
      <c r="L20" s="27">
        <v>178.84</v>
      </c>
      <c r="M20" s="27">
        <v>275.33</v>
      </c>
      <c r="N20" s="27">
        <v>44.8</v>
      </c>
      <c r="O20" s="27">
        <v>0.75</v>
      </c>
    </row>
    <row r="21" spans="1:15" ht="18.75" customHeight="1" thickBot="1">
      <c r="A21" s="29">
        <v>305</v>
      </c>
      <c r="B21" s="25" t="s">
        <v>73</v>
      </c>
      <c r="C21" s="12">
        <v>200</v>
      </c>
      <c r="D21" s="12">
        <v>8.55</v>
      </c>
      <c r="E21" s="12">
        <v>16.76</v>
      </c>
      <c r="F21" s="12">
        <v>48.3</v>
      </c>
      <c r="G21" s="12">
        <v>300.5</v>
      </c>
      <c r="H21" s="12">
        <v>0.03</v>
      </c>
      <c r="I21" s="12">
        <v>0.1</v>
      </c>
      <c r="J21" s="12">
        <v>0.09</v>
      </c>
      <c r="K21" s="12">
        <v>2.2</v>
      </c>
      <c r="L21" s="12">
        <v>124</v>
      </c>
      <c r="M21" s="12">
        <v>181.8</v>
      </c>
      <c r="N21" s="12">
        <v>45.28</v>
      </c>
      <c r="O21" s="12">
        <v>0.9</v>
      </c>
    </row>
    <row r="22" spans="1:15" ht="40.5" customHeight="1" thickBot="1">
      <c r="A22" s="29">
        <v>350</v>
      </c>
      <c r="B22" s="25" t="s">
        <v>39</v>
      </c>
      <c r="C22" s="25">
        <v>200</v>
      </c>
      <c r="D22" s="25">
        <v>5.8</v>
      </c>
      <c r="E22" s="25">
        <v>0.2</v>
      </c>
      <c r="F22" s="25">
        <v>33.8</v>
      </c>
      <c r="G22" s="25">
        <v>118</v>
      </c>
      <c r="H22" s="27">
        <v>0.03</v>
      </c>
      <c r="I22" s="27">
        <v>8.84</v>
      </c>
      <c r="J22" s="27">
        <v>0.01</v>
      </c>
      <c r="K22" s="27">
        <v>0.9</v>
      </c>
      <c r="L22" s="27">
        <v>50.45</v>
      </c>
      <c r="M22" s="27">
        <v>169.7</v>
      </c>
      <c r="N22" s="27">
        <v>10.27</v>
      </c>
      <c r="O22" s="27">
        <v>0.9</v>
      </c>
    </row>
    <row r="23" spans="1:15" ht="18.75" customHeight="1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32.25" customHeight="1" thickBot="1">
      <c r="A24" s="29" t="s">
        <v>27</v>
      </c>
      <c r="B24" s="25" t="s">
        <v>30</v>
      </c>
      <c r="C24" s="25">
        <v>30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30" t="s">
        <v>20</v>
      </c>
      <c r="C25" s="30">
        <v>820</v>
      </c>
      <c r="D25" s="30">
        <v>66.32</v>
      </c>
      <c r="E25" s="30">
        <f aca="true" t="shared" si="1" ref="E25:O25">SUM(E18:E24)</f>
        <v>74.32000000000001</v>
      </c>
      <c r="F25" s="30">
        <f t="shared" si="1"/>
        <v>225.47000000000006</v>
      </c>
      <c r="G25" s="30">
        <f t="shared" si="1"/>
        <v>1330.2500000000002</v>
      </c>
      <c r="H25" s="30">
        <f t="shared" si="1"/>
        <v>0.45999999999999996</v>
      </c>
      <c r="I25" s="30">
        <f t="shared" si="1"/>
        <v>35.800000000000004</v>
      </c>
      <c r="J25" s="30">
        <f t="shared" si="1"/>
        <v>0.6000000000000001</v>
      </c>
      <c r="K25" s="30">
        <f t="shared" si="1"/>
        <v>13.959999999999999</v>
      </c>
      <c r="L25" s="30">
        <f t="shared" si="1"/>
        <v>753.62</v>
      </c>
      <c r="M25" s="30">
        <f t="shared" si="1"/>
        <v>1206.34</v>
      </c>
      <c r="N25" s="30">
        <f t="shared" si="1"/>
        <v>223.82999999999998</v>
      </c>
      <c r="O25" s="30">
        <f t="shared" si="1"/>
        <v>9.690000000000001</v>
      </c>
    </row>
    <row r="26" spans="1:15" ht="13.5" thickBot="1">
      <c r="A26" s="50"/>
      <c r="B26" s="30" t="s">
        <v>41</v>
      </c>
      <c r="C26" s="30">
        <f>SUM(C16,C25)</f>
        <v>1470</v>
      </c>
      <c r="D26" s="30">
        <f aca="true" t="shared" si="2" ref="D26:O26">SUM(D16,D25)</f>
        <v>89.82</v>
      </c>
      <c r="E26" s="30">
        <f t="shared" si="2"/>
        <v>105.17</v>
      </c>
      <c r="F26" s="30">
        <f t="shared" si="2"/>
        <v>345.07000000000005</v>
      </c>
      <c r="G26" s="30">
        <f t="shared" si="2"/>
        <v>2326.8500000000004</v>
      </c>
      <c r="H26" s="30">
        <f t="shared" si="2"/>
        <v>1.15</v>
      </c>
      <c r="I26" s="30">
        <v>70.81</v>
      </c>
      <c r="J26" s="30">
        <f t="shared" si="2"/>
        <v>1.4210000000000003</v>
      </c>
      <c r="K26" s="30">
        <f t="shared" si="2"/>
        <v>17.86</v>
      </c>
      <c r="L26" s="30">
        <f t="shared" si="2"/>
        <v>1336.42</v>
      </c>
      <c r="M26" s="30">
        <f t="shared" si="2"/>
        <v>1913.44</v>
      </c>
      <c r="N26" s="30">
        <f t="shared" si="2"/>
        <v>306.73</v>
      </c>
      <c r="O26" s="30">
        <f t="shared" si="2"/>
        <v>17.490000000000002</v>
      </c>
    </row>
  </sheetData>
  <sheetProtection/>
  <mergeCells count="12">
    <mergeCell ref="G4:G8"/>
    <mergeCell ref="H4:K7"/>
    <mergeCell ref="L4:O7"/>
    <mergeCell ref="F5:F8"/>
    <mergeCell ref="A10:C10"/>
    <mergeCell ref="A2:N2"/>
    <mergeCell ref="A4:A8"/>
    <mergeCell ref="B4:B8"/>
    <mergeCell ref="D5:D8"/>
    <mergeCell ref="E5:E8"/>
    <mergeCell ref="C4:C8"/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D15" sqref="D15:O15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8.75">
      <c r="A3" s="111" t="s">
        <v>125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2.75">
      <c r="A4" t="s">
        <v>138</v>
      </c>
    </row>
    <row r="5" spans="1:15" ht="12.75">
      <c r="A5" s="113" t="s">
        <v>32</v>
      </c>
      <c r="B5" s="113" t="s">
        <v>1</v>
      </c>
      <c r="C5" s="113" t="s">
        <v>2</v>
      </c>
      <c r="D5" s="116" t="s">
        <v>0</v>
      </c>
      <c r="E5" s="117"/>
      <c r="F5" s="118"/>
      <c r="G5" s="113" t="s">
        <v>33</v>
      </c>
      <c r="H5" s="119" t="s">
        <v>5</v>
      </c>
      <c r="I5" s="120"/>
      <c r="J5" s="120"/>
      <c r="K5" s="121"/>
      <c r="L5" s="128" t="s">
        <v>6</v>
      </c>
      <c r="M5" s="128"/>
      <c r="N5" s="128"/>
      <c r="O5" s="128"/>
    </row>
    <row r="6" spans="1:15" ht="12.75">
      <c r="A6" s="114"/>
      <c r="B6" s="114"/>
      <c r="C6" s="114"/>
      <c r="D6" s="113" t="s">
        <v>3</v>
      </c>
      <c r="E6" s="113" t="s">
        <v>31</v>
      </c>
      <c r="F6" s="113" t="s">
        <v>4</v>
      </c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2"/>
      <c r="I7" s="123"/>
      <c r="J7" s="123"/>
      <c r="K7" s="124"/>
      <c r="L7" s="128"/>
      <c r="M7" s="128"/>
      <c r="N7" s="128"/>
      <c r="O7" s="128"/>
    </row>
    <row r="8" spans="1:15" ht="12.75">
      <c r="A8" s="114"/>
      <c r="B8" s="114"/>
      <c r="C8" s="114"/>
      <c r="D8" s="114"/>
      <c r="E8" s="114"/>
      <c r="F8" s="114"/>
      <c r="G8" s="114"/>
      <c r="H8" s="125"/>
      <c r="I8" s="126"/>
      <c r="J8" s="126"/>
      <c r="K8" s="127"/>
      <c r="L8" s="128"/>
      <c r="M8" s="128"/>
      <c r="N8" s="128"/>
      <c r="O8" s="128"/>
    </row>
    <row r="9" spans="1:15" ht="15">
      <c r="A9" s="115"/>
      <c r="B9" s="115"/>
      <c r="C9" s="115"/>
      <c r="D9" s="115"/>
      <c r="E9" s="115"/>
      <c r="F9" s="115"/>
      <c r="G9" s="115"/>
      <c r="H9" s="17" t="s">
        <v>8</v>
      </c>
      <c r="I9" s="17" t="s">
        <v>9</v>
      </c>
      <c r="J9" s="17" t="s">
        <v>10</v>
      </c>
      <c r="K9" s="18" t="s">
        <v>11</v>
      </c>
      <c r="L9" s="17" t="s">
        <v>12</v>
      </c>
      <c r="M9" s="17" t="s">
        <v>13</v>
      </c>
      <c r="N9" s="17" t="s">
        <v>14</v>
      </c>
      <c r="O9" s="17" t="s">
        <v>15</v>
      </c>
    </row>
    <row r="10" spans="1:15" ht="15">
      <c r="A10" s="37"/>
      <c r="B10" s="38" t="s">
        <v>53</v>
      </c>
      <c r="C10" s="37"/>
      <c r="D10" s="37"/>
      <c r="E10" s="37"/>
      <c r="F10" s="37"/>
      <c r="G10" s="3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08" t="s">
        <v>16</v>
      </c>
      <c r="B11" s="109"/>
      <c r="C11" s="109"/>
      <c r="D11" s="1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5.5">
      <c r="A12" s="58">
        <v>195</v>
      </c>
      <c r="B12" s="35" t="s">
        <v>44</v>
      </c>
      <c r="C12" s="92">
        <v>230</v>
      </c>
      <c r="D12" s="92">
        <v>19</v>
      </c>
      <c r="E12" s="92">
        <v>14.9</v>
      </c>
      <c r="F12" s="92">
        <v>64.7</v>
      </c>
      <c r="G12" s="92">
        <v>296.5</v>
      </c>
      <c r="H12" s="92">
        <v>0.2</v>
      </c>
      <c r="I12" s="92">
        <v>0.71</v>
      </c>
      <c r="J12" s="92">
        <v>0.014</v>
      </c>
      <c r="K12" s="92">
        <v>0.6</v>
      </c>
      <c r="L12" s="92" t="s">
        <v>121</v>
      </c>
      <c r="M12" s="92">
        <v>221.1</v>
      </c>
      <c r="N12" s="92">
        <v>37.44</v>
      </c>
      <c r="O12" s="92">
        <v>2.1</v>
      </c>
    </row>
    <row r="13" spans="1:15" ht="26.25" thickBot="1">
      <c r="A13" s="31"/>
      <c r="B13" s="42" t="s">
        <v>45</v>
      </c>
      <c r="C13" s="12">
        <v>180</v>
      </c>
      <c r="D13" s="12">
        <v>6.3</v>
      </c>
      <c r="E13" s="12">
        <v>1.1</v>
      </c>
      <c r="F13" s="12">
        <v>32.2</v>
      </c>
      <c r="G13" s="12">
        <v>181</v>
      </c>
      <c r="H13" s="12">
        <v>0.3</v>
      </c>
      <c r="I13" s="12">
        <v>19</v>
      </c>
      <c r="J13" s="12">
        <v>0</v>
      </c>
      <c r="K13" s="12">
        <v>0.9</v>
      </c>
      <c r="L13" s="12">
        <v>95.3</v>
      </c>
      <c r="M13" s="12">
        <v>120.3</v>
      </c>
      <c r="N13" s="12">
        <v>52.4</v>
      </c>
      <c r="O13" s="12">
        <v>3.4</v>
      </c>
    </row>
    <row r="14" spans="1:15" ht="13.5" thickBot="1">
      <c r="A14" s="31">
        <v>377</v>
      </c>
      <c r="B14" s="42" t="s">
        <v>46</v>
      </c>
      <c r="C14" s="12">
        <v>200</v>
      </c>
      <c r="D14" s="12">
        <v>0</v>
      </c>
      <c r="E14" s="12">
        <v>0</v>
      </c>
      <c r="F14" s="12">
        <v>42.1</v>
      </c>
      <c r="G14" s="12">
        <v>148.6</v>
      </c>
      <c r="H14" s="12">
        <v>0.2</v>
      </c>
      <c r="I14" s="12">
        <v>1.6</v>
      </c>
      <c r="J14" s="12">
        <v>0</v>
      </c>
      <c r="K14" s="12">
        <v>0</v>
      </c>
      <c r="L14" s="12">
        <v>10.32</v>
      </c>
      <c r="M14" s="12">
        <v>6.6</v>
      </c>
      <c r="N14" s="12">
        <v>0.5</v>
      </c>
      <c r="O14" s="12">
        <v>0.1</v>
      </c>
    </row>
    <row r="15" spans="1:15" ht="13.5" thickBot="1">
      <c r="A15" s="31">
        <v>13</v>
      </c>
      <c r="B15" s="42" t="s">
        <v>47</v>
      </c>
      <c r="C15" s="12">
        <v>20</v>
      </c>
      <c r="D15" s="42">
        <v>0.16</v>
      </c>
      <c r="E15" s="107">
        <v>14.5</v>
      </c>
      <c r="F15" s="42">
        <v>0.26</v>
      </c>
      <c r="G15" s="42">
        <v>132</v>
      </c>
      <c r="H15" s="42">
        <v>0.4</v>
      </c>
      <c r="I15" s="42">
        <v>0</v>
      </c>
      <c r="J15" s="42">
        <v>0.8</v>
      </c>
      <c r="K15" s="42">
        <v>0.2</v>
      </c>
      <c r="L15" s="42">
        <v>128</v>
      </c>
      <c r="M15" s="42">
        <v>60</v>
      </c>
      <c r="N15" s="43">
        <v>1</v>
      </c>
      <c r="O15" s="42">
        <v>0</v>
      </c>
    </row>
    <row r="16" spans="1:15" ht="26.25" thickBot="1">
      <c r="A16" s="31">
        <v>18</v>
      </c>
      <c r="B16" s="25" t="s">
        <v>18</v>
      </c>
      <c r="C16" s="12">
        <v>40</v>
      </c>
      <c r="D16" s="12">
        <v>6</v>
      </c>
      <c r="E16" s="12">
        <v>2.2</v>
      </c>
      <c r="F16" s="12">
        <v>29.32</v>
      </c>
      <c r="G16" s="12">
        <v>213</v>
      </c>
      <c r="H16" s="12">
        <v>0.02</v>
      </c>
      <c r="I16" s="12">
        <v>0</v>
      </c>
      <c r="J16" s="12">
        <v>0</v>
      </c>
      <c r="K16" s="12">
        <v>0.7</v>
      </c>
      <c r="L16" s="12">
        <v>94</v>
      </c>
      <c r="M16" s="12">
        <v>168</v>
      </c>
      <c r="N16" s="12">
        <v>13.2</v>
      </c>
      <c r="O16" s="12">
        <v>0.5</v>
      </c>
    </row>
    <row r="17" spans="1:15" ht="13.5" thickBot="1">
      <c r="A17" s="59"/>
      <c r="B17" s="77" t="s">
        <v>20</v>
      </c>
      <c r="C17" s="43">
        <f aca="true" t="shared" si="0" ref="C17:O17">SUM(C12:C16)</f>
        <v>670</v>
      </c>
      <c r="D17" s="43">
        <f t="shared" si="0"/>
        <v>31.46</v>
      </c>
      <c r="E17" s="43">
        <f t="shared" si="0"/>
        <v>32.7</v>
      </c>
      <c r="F17" s="43">
        <f t="shared" si="0"/>
        <v>168.57999999999998</v>
      </c>
      <c r="G17" s="43">
        <f t="shared" si="0"/>
        <v>971.1</v>
      </c>
      <c r="H17" s="43">
        <f t="shared" si="0"/>
        <v>1.12</v>
      </c>
      <c r="I17" s="43">
        <f t="shared" si="0"/>
        <v>21.310000000000002</v>
      </c>
      <c r="J17" s="43">
        <f t="shared" si="0"/>
        <v>0.8140000000000001</v>
      </c>
      <c r="K17" s="43">
        <f t="shared" si="0"/>
        <v>2.4</v>
      </c>
      <c r="L17" s="43">
        <v>419.7</v>
      </c>
      <c r="M17" s="43">
        <f t="shared" si="0"/>
        <v>576</v>
      </c>
      <c r="N17" s="43">
        <f t="shared" si="0"/>
        <v>104.54</v>
      </c>
      <c r="O17" s="43">
        <f t="shared" si="0"/>
        <v>6.1</v>
      </c>
    </row>
    <row r="18" spans="1:15" ht="19.5" thickBot="1">
      <c r="A18" s="39"/>
      <c r="B18" s="41" t="s">
        <v>48</v>
      </c>
      <c r="C18" s="12"/>
      <c r="D18" s="12"/>
      <c r="E18" s="12"/>
      <c r="F18" s="12"/>
      <c r="G18" s="12"/>
      <c r="H18" s="93"/>
      <c r="I18" s="93"/>
      <c r="J18" s="93"/>
      <c r="K18" s="93"/>
      <c r="L18" s="93"/>
      <c r="M18" s="93"/>
      <c r="N18" s="93"/>
      <c r="O18" s="93"/>
    </row>
    <row r="19" spans="1:15" ht="39" thickBot="1">
      <c r="A19" s="31">
        <v>24</v>
      </c>
      <c r="B19" s="25" t="s">
        <v>49</v>
      </c>
      <c r="C19" s="12">
        <v>100</v>
      </c>
      <c r="D19" s="12">
        <v>1.56</v>
      </c>
      <c r="E19" s="12">
        <v>10.09</v>
      </c>
      <c r="F19" s="12">
        <v>2.87</v>
      </c>
      <c r="G19" s="12">
        <v>150.55</v>
      </c>
      <c r="H19" s="12">
        <v>0.17</v>
      </c>
      <c r="I19" s="94">
        <v>10.14</v>
      </c>
      <c r="J19" s="12">
        <v>0.04</v>
      </c>
      <c r="K19" s="12">
        <v>4.24</v>
      </c>
      <c r="L19" s="12">
        <v>61.2</v>
      </c>
      <c r="M19" s="12">
        <v>73.62</v>
      </c>
      <c r="N19" s="12">
        <v>17.82</v>
      </c>
      <c r="O19" s="12">
        <v>1.92</v>
      </c>
    </row>
    <row r="20" spans="1:15" ht="26.25" thickBot="1">
      <c r="A20" s="31">
        <v>115</v>
      </c>
      <c r="B20" s="25" t="s">
        <v>50</v>
      </c>
      <c r="C20" s="12">
        <v>300</v>
      </c>
      <c r="D20" s="12">
        <v>17.2</v>
      </c>
      <c r="E20" s="12">
        <v>13.96</v>
      </c>
      <c r="F20" s="94">
        <v>55.63</v>
      </c>
      <c r="G20" s="12">
        <v>288.75</v>
      </c>
      <c r="H20" s="12">
        <v>0.05</v>
      </c>
      <c r="I20" s="12">
        <v>2.86</v>
      </c>
      <c r="J20" s="12">
        <v>0.063</v>
      </c>
      <c r="K20" s="12">
        <v>0.08</v>
      </c>
      <c r="L20" s="12">
        <v>151.3</v>
      </c>
      <c r="M20" s="12">
        <v>117.2</v>
      </c>
      <c r="N20" s="12">
        <v>37.88</v>
      </c>
      <c r="O20" s="12">
        <v>1.6</v>
      </c>
    </row>
    <row r="21" spans="1:15" ht="26.25" thickBot="1">
      <c r="A21" s="31">
        <v>401</v>
      </c>
      <c r="B21" s="25" t="s">
        <v>133</v>
      </c>
      <c r="C21" s="42">
        <v>100</v>
      </c>
      <c r="D21" s="105">
        <v>14</v>
      </c>
      <c r="E21" s="42">
        <v>20.75</v>
      </c>
      <c r="F21" s="42">
        <v>4.9</v>
      </c>
      <c r="G21" s="42">
        <v>264</v>
      </c>
      <c r="H21" s="42">
        <v>0.31</v>
      </c>
      <c r="I21" s="42">
        <v>2.4</v>
      </c>
      <c r="J21" s="42">
        <v>0</v>
      </c>
      <c r="K21" s="42">
        <v>4.7</v>
      </c>
      <c r="L21" s="42">
        <v>12.3</v>
      </c>
      <c r="M21" s="42">
        <v>6.1</v>
      </c>
      <c r="N21" s="42">
        <v>16.4</v>
      </c>
      <c r="O21" s="42">
        <v>0.29</v>
      </c>
    </row>
    <row r="22" spans="1:15" ht="26.25" thickBot="1">
      <c r="A22" s="29">
        <v>312</v>
      </c>
      <c r="B22" s="25" t="s">
        <v>65</v>
      </c>
      <c r="C22" s="12">
        <v>200</v>
      </c>
      <c r="D22" s="12">
        <v>2.12</v>
      </c>
      <c r="E22" s="12">
        <v>17.9</v>
      </c>
      <c r="F22" s="12">
        <v>24.57</v>
      </c>
      <c r="G22" s="12">
        <v>287</v>
      </c>
      <c r="H22" s="93">
        <v>0.12</v>
      </c>
      <c r="I22" s="93">
        <v>13.2</v>
      </c>
      <c r="J22" s="93">
        <v>0.02</v>
      </c>
      <c r="K22" s="93">
        <v>1.5</v>
      </c>
      <c r="L22" s="93">
        <v>91.87</v>
      </c>
      <c r="M22" s="93">
        <v>147.7</v>
      </c>
      <c r="N22" s="93">
        <v>25.08</v>
      </c>
      <c r="O22" s="93">
        <v>0.6</v>
      </c>
    </row>
    <row r="23" spans="1:15" ht="13.5" thickBot="1">
      <c r="A23" s="31">
        <v>357</v>
      </c>
      <c r="B23" s="25" t="s">
        <v>52</v>
      </c>
      <c r="C23" s="12">
        <v>200</v>
      </c>
      <c r="D23" s="12">
        <v>0.32</v>
      </c>
      <c r="E23" s="12">
        <v>0</v>
      </c>
      <c r="F23" s="12">
        <v>38.04</v>
      </c>
      <c r="G23" s="12">
        <v>226</v>
      </c>
      <c r="H23" s="12">
        <v>0.02</v>
      </c>
      <c r="I23" s="12">
        <v>0.41</v>
      </c>
      <c r="J23" s="12">
        <v>0.08</v>
      </c>
      <c r="K23" s="12">
        <v>0</v>
      </c>
      <c r="L23" s="12">
        <v>59.41</v>
      </c>
      <c r="M23" s="12">
        <v>295</v>
      </c>
      <c r="N23" s="12">
        <v>17.66</v>
      </c>
      <c r="O23" s="12">
        <v>0.27</v>
      </c>
    </row>
    <row r="24" spans="1:15" ht="13.5" thickBot="1">
      <c r="A24" s="31" t="s">
        <v>27</v>
      </c>
      <c r="B24" s="25" t="s">
        <v>28</v>
      </c>
      <c r="C24" s="12">
        <v>40</v>
      </c>
      <c r="D24" s="47">
        <v>2.64</v>
      </c>
      <c r="E24" s="25">
        <v>0.48</v>
      </c>
      <c r="F24" s="25">
        <v>13.36</v>
      </c>
      <c r="G24" s="25">
        <v>69.9</v>
      </c>
      <c r="H24" s="27">
        <v>0.04</v>
      </c>
      <c r="I24" s="27">
        <v>0</v>
      </c>
      <c r="J24" s="27">
        <v>0</v>
      </c>
      <c r="K24" s="27">
        <v>0.52</v>
      </c>
      <c r="L24" s="27">
        <v>92</v>
      </c>
      <c r="M24" s="27">
        <v>168</v>
      </c>
      <c r="N24" s="53">
        <v>13.2</v>
      </c>
      <c r="O24" s="35">
        <v>0.44</v>
      </c>
    </row>
    <row r="25" spans="1:15" ht="26.25" thickBot="1">
      <c r="A25" s="31" t="s">
        <v>27</v>
      </c>
      <c r="B25" s="25" t="s">
        <v>30</v>
      </c>
      <c r="C25" s="12">
        <v>30</v>
      </c>
      <c r="D25" s="47">
        <v>1.98</v>
      </c>
      <c r="E25" s="25">
        <v>0.4</v>
      </c>
      <c r="F25" s="25">
        <v>10.02</v>
      </c>
      <c r="G25" s="25">
        <v>52.2</v>
      </c>
      <c r="H25" s="27">
        <v>0.04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53">
        <v>43.6</v>
      </c>
      <c r="O25" s="35">
        <v>2.8</v>
      </c>
    </row>
    <row r="26" spans="1:15" ht="13.5" thickBot="1">
      <c r="A26" s="59"/>
      <c r="B26" s="30" t="s">
        <v>20</v>
      </c>
      <c r="C26" s="43">
        <f aca="true" t="shared" si="1" ref="C26:O26">SUM(C19:C25)</f>
        <v>970</v>
      </c>
      <c r="D26" s="43">
        <f t="shared" si="1"/>
        <v>39.81999999999999</v>
      </c>
      <c r="E26" s="43">
        <f t="shared" si="1"/>
        <v>63.57999999999999</v>
      </c>
      <c r="F26" s="43">
        <f t="shared" si="1"/>
        <v>149.39000000000001</v>
      </c>
      <c r="G26" s="43">
        <v>1613.3</v>
      </c>
      <c r="H26" s="43">
        <f t="shared" si="1"/>
        <v>0.7500000000000001</v>
      </c>
      <c r="I26" s="43">
        <f t="shared" si="1"/>
        <v>29.41</v>
      </c>
      <c r="J26" s="43">
        <f t="shared" si="1"/>
        <v>0.263</v>
      </c>
      <c r="K26" s="43">
        <f t="shared" si="1"/>
        <v>11.34</v>
      </c>
      <c r="L26" s="43">
        <f t="shared" si="1"/>
        <v>522.08</v>
      </c>
      <c r="M26" s="43">
        <f t="shared" si="1"/>
        <v>949.22</v>
      </c>
      <c r="N26" s="43">
        <f t="shared" si="1"/>
        <v>171.64</v>
      </c>
      <c r="O26" s="43">
        <f t="shared" si="1"/>
        <v>7.92</v>
      </c>
    </row>
    <row r="27" spans="1:15" ht="13.5" thickBot="1">
      <c r="A27" s="59"/>
      <c r="B27" s="30" t="s">
        <v>63</v>
      </c>
      <c r="C27" s="43">
        <f aca="true" t="shared" si="2" ref="C27:O27">SUM(C17,C26)</f>
        <v>1640</v>
      </c>
      <c r="D27" s="43">
        <f t="shared" si="2"/>
        <v>71.28</v>
      </c>
      <c r="E27" s="43">
        <f t="shared" si="2"/>
        <v>96.28</v>
      </c>
      <c r="F27" s="43">
        <f t="shared" si="2"/>
        <v>317.97</v>
      </c>
      <c r="G27" s="43">
        <v>2722.3</v>
      </c>
      <c r="H27" s="43">
        <f t="shared" si="2"/>
        <v>1.87</v>
      </c>
      <c r="I27" s="43">
        <f t="shared" si="2"/>
        <v>50.72</v>
      </c>
      <c r="J27" s="43">
        <f t="shared" si="2"/>
        <v>1.077</v>
      </c>
      <c r="K27" s="43">
        <f t="shared" si="2"/>
        <v>13.74</v>
      </c>
      <c r="L27" s="43">
        <f t="shared" si="2"/>
        <v>941.78</v>
      </c>
      <c r="M27" s="43">
        <f t="shared" si="2"/>
        <v>1525.22</v>
      </c>
      <c r="N27" s="43">
        <f t="shared" si="2"/>
        <v>276.18</v>
      </c>
      <c r="O27" s="43">
        <f t="shared" si="2"/>
        <v>14.02</v>
      </c>
    </row>
  </sheetData>
  <sheetProtection/>
  <mergeCells count="12">
    <mergeCell ref="E6:E9"/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8.75">
      <c r="A3" s="111" t="s">
        <v>125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4.25" customHeight="1">
      <c r="A4" t="s">
        <v>138</v>
      </c>
    </row>
    <row r="5" spans="1:15" ht="12.75">
      <c r="A5" s="113" t="s">
        <v>32</v>
      </c>
      <c r="B5" s="113" t="s">
        <v>1</v>
      </c>
      <c r="C5" s="113" t="s">
        <v>2</v>
      </c>
      <c r="D5" s="116" t="s">
        <v>0</v>
      </c>
      <c r="E5" s="117"/>
      <c r="F5" s="118"/>
      <c r="G5" s="113" t="s">
        <v>33</v>
      </c>
      <c r="H5" s="119" t="s">
        <v>5</v>
      </c>
      <c r="I5" s="120"/>
      <c r="J5" s="120"/>
      <c r="K5" s="121"/>
      <c r="L5" s="128" t="s">
        <v>6</v>
      </c>
      <c r="M5" s="128"/>
      <c r="N5" s="128"/>
      <c r="O5" s="128"/>
    </row>
    <row r="6" spans="1:15" ht="12.75">
      <c r="A6" s="114"/>
      <c r="B6" s="114"/>
      <c r="C6" s="114"/>
      <c r="D6" s="113" t="s">
        <v>3</v>
      </c>
      <c r="E6" s="113" t="s">
        <v>31</v>
      </c>
      <c r="F6" s="113" t="s">
        <v>4</v>
      </c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2"/>
      <c r="I7" s="123"/>
      <c r="J7" s="123"/>
      <c r="K7" s="124"/>
      <c r="L7" s="128"/>
      <c r="M7" s="128"/>
      <c r="N7" s="128"/>
      <c r="O7" s="128"/>
    </row>
    <row r="8" spans="1:15" ht="12.75">
      <c r="A8" s="114"/>
      <c r="B8" s="114"/>
      <c r="C8" s="114"/>
      <c r="D8" s="114"/>
      <c r="E8" s="114"/>
      <c r="F8" s="114"/>
      <c r="G8" s="114"/>
      <c r="H8" s="125"/>
      <c r="I8" s="126"/>
      <c r="J8" s="126"/>
      <c r="K8" s="127"/>
      <c r="L8" s="128"/>
      <c r="M8" s="128"/>
      <c r="N8" s="128"/>
      <c r="O8" s="128"/>
    </row>
    <row r="9" spans="1:15" ht="15">
      <c r="A9" s="115"/>
      <c r="B9" s="115"/>
      <c r="C9" s="115"/>
      <c r="D9" s="115"/>
      <c r="E9" s="115"/>
      <c r="F9" s="115"/>
      <c r="G9" s="115"/>
      <c r="H9" s="17" t="s">
        <v>8</v>
      </c>
      <c r="I9" s="17" t="s">
        <v>9</v>
      </c>
      <c r="J9" s="17" t="s">
        <v>10</v>
      </c>
      <c r="K9" s="18" t="s">
        <v>11</v>
      </c>
      <c r="L9" s="17" t="s">
        <v>12</v>
      </c>
      <c r="M9" s="17" t="s">
        <v>13</v>
      </c>
      <c r="N9" s="17" t="s">
        <v>14</v>
      </c>
      <c r="O9" s="17" t="s">
        <v>15</v>
      </c>
    </row>
    <row r="10" spans="1:15" ht="15">
      <c r="A10" s="37"/>
      <c r="B10" s="38" t="s">
        <v>54</v>
      </c>
      <c r="C10" s="37"/>
      <c r="D10" s="37"/>
      <c r="E10" s="37"/>
      <c r="F10" s="37"/>
      <c r="G10" s="3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08" t="s">
        <v>16</v>
      </c>
      <c r="B11" s="109"/>
      <c r="C11" s="109"/>
      <c r="D11" s="1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35">
        <v>192</v>
      </c>
      <c r="B12" s="34" t="s">
        <v>55</v>
      </c>
      <c r="C12" s="92">
        <v>230</v>
      </c>
      <c r="D12" s="92">
        <v>12</v>
      </c>
      <c r="E12" s="92">
        <v>15.1</v>
      </c>
      <c r="F12" s="92">
        <v>61.3</v>
      </c>
      <c r="G12" s="92">
        <v>299.4</v>
      </c>
      <c r="H12" s="34">
        <v>0.054</v>
      </c>
      <c r="I12" s="34">
        <v>0.6</v>
      </c>
      <c r="J12" s="34">
        <v>0.002</v>
      </c>
      <c r="K12" s="34">
        <v>0.18</v>
      </c>
      <c r="L12" s="34">
        <v>39.9</v>
      </c>
      <c r="M12" s="34">
        <v>187.7</v>
      </c>
      <c r="N12" s="34">
        <v>29.7</v>
      </c>
      <c r="O12" s="34">
        <v>0.154</v>
      </c>
    </row>
    <row r="13" spans="1:15" ht="39" thickBot="1">
      <c r="A13" s="35">
        <v>418</v>
      </c>
      <c r="B13" s="35" t="s">
        <v>17</v>
      </c>
      <c r="C13" s="32">
        <v>200</v>
      </c>
      <c r="D13" s="12">
        <v>3.8</v>
      </c>
      <c r="E13" s="12">
        <v>3.6</v>
      </c>
      <c r="F13" s="12">
        <v>19.5</v>
      </c>
      <c r="G13" s="12">
        <v>243.7</v>
      </c>
      <c r="H13" s="94">
        <v>0.05</v>
      </c>
      <c r="I13" s="94">
        <v>0.6</v>
      </c>
      <c r="J13" s="94">
        <v>0</v>
      </c>
      <c r="K13" s="94">
        <v>0</v>
      </c>
      <c r="L13" s="94">
        <v>168.64</v>
      </c>
      <c r="M13" s="94">
        <v>114.8</v>
      </c>
      <c r="N13" s="94">
        <v>20</v>
      </c>
      <c r="O13" s="94">
        <v>1.7</v>
      </c>
    </row>
    <row r="14" spans="1:15" ht="13.5" thickBot="1">
      <c r="A14" s="29">
        <v>13</v>
      </c>
      <c r="B14" s="25" t="s">
        <v>47</v>
      </c>
      <c r="C14" s="12">
        <v>10</v>
      </c>
      <c r="D14" s="42">
        <v>0.08</v>
      </c>
      <c r="E14" s="107">
        <v>7.25</v>
      </c>
      <c r="F14" s="42" t="s">
        <v>142</v>
      </c>
      <c r="G14" s="42">
        <v>66</v>
      </c>
      <c r="H14" s="42">
        <v>0.2</v>
      </c>
      <c r="I14" s="42">
        <v>0</v>
      </c>
      <c r="J14" s="42">
        <v>0.4</v>
      </c>
      <c r="K14" s="42">
        <v>0.1</v>
      </c>
      <c r="L14" s="42">
        <v>64</v>
      </c>
      <c r="M14" s="42">
        <v>30</v>
      </c>
      <c r="N14" s="43">
        <v>0.5</v>
      </c>
      <c r="O14" s="42">
        <v>0</v>
      </c>
    </row>
    <row r="15" spans="1:15" ht="26.25" thickBot="1">
      <c r="A15" s="29">
        <v>18</v>
      </c>
      <c r="B15" s="25" t="s">
        <v>18</v>
      </c>
      <c r="C15" s="12">
        <v>40</v>
      </c>
      <c r="D15" s="12">
        <v>6</v>
      </c>
      <c r="E15" s="12">
        <v>3.2</v>
      </c>
      <c r="F15" s="12">
        <v>20.6</v>
      </c>
      <c r="G15" s="12">
        <v>213</v>
      </c>
      <c r="H15" s="12">
        <v>0</v>
      </c>
      <c r="I15" s="12">
        <v>0</v>
      </c>
      <c r="J15" s="12">
        <v>0</v>
      </c>
      <c r="K15" s="12">
        <v>0.7</v>
      </c>
      <c r="L15" s="12">
        <v>168</v>
      </c>
      <c r="M15" s="12">
        <v>168</v>
      </c>
      <c r="N15" s="12">
        <v>13.2</v>
      </c>
      <c r="O15" s="12">
        <v>0.5</v>
      </c>
    </row>
    <row r="16" spans="1:15" ht="13.5" thickBot="1">
      <c r="A16" s="29"/>
      <c r="B16" s="25" t="s">
        <v>19</v>
      </c>
      <c r="C16" s="12">
        <v>150</v>
      </c>
      <c r="D16" s="12">
        <v>1.35</v>
      </c>
      <c r="E16" s="12">
        <v>0.4</v>
      </c>
      <c r="F16" s="12">
        <v>57.2</v>
      </c>
      <c r="G16" s="12">
        <v>151.5</v>
      </c>
      <c r="H16" s="12">
        <v>0.06</v>
      </c>
      <c r="I16" s="12">
        <v>33.5</v>
      </c>
      <c r="J16" s="12">
        <v>0.1</v>
      </c>
      <c r="K16" s="12">
        <v>0.5</v>
      </c>
      <c r="L16" s="12">
        <v>137.64</v>
      </c>
      <c r="M16" s="12">
        <v>120.4</v>
      </c>
      <c r="N16" s="12">
        <v>40.6</v>
      </c>
      <c r="O16" s="12">
        <v>5.3</v>
      </c>
    </row>
    <row r="17" spans="1:15" ht="13.5" thickBot="1">
      <c r="A17" s="50"/>
      <c r="B17" s="30" t="s">
        <v>118</v>
      </c>
      <c r="C17" s="45">
        <f>SUM(C12:C16)</f>
        <v>630</v>
      </c>
      <c r="D17" s="45">
        <f aca="true" t="shared" si="0" ref="D17:N17">SUM(D12:D16)</f>
        <v>23.230000000000004</v>
      </c>
      <c r="E17" s="45">
        <f t="shared" si="0"/>
        <v>29.549999999999997</v>
      </c>
      <c r="F17" s="45">
        <f t="shared" si="0"/>
        <v>158.60000000000002</v>
      </c>
      <c r="G17" s="45">
        <f t="shared" si="0"/>
        <v>973.5999999999999</v>
      </c>
      <c r="H17" s="45">
        <f t="shared" si="0"/>
        <v>0.36400000000000005</v>
      </c>
      <c r="I17" s="45">
        <f t="shared" si="0"/>
        <v>34.7</v>
      </c>
      <c r="J17" s="45">
        <f t="shared" si="0"/>
        <v>0.502</v>
      </c>
      <c r="K17" s="45">
        <f t="shared" si="0"/>
        <v>1.48</v>
      </c>
      <c r="L17" s="45">
        <f t="shared" si="0"/>
        <v>578.18</v>
      </c>
      <c r="M17" s="45">
        <f t="shared" si="0"/>
        <v>620.9</v>
      </c>
      <c r="N17" s="45">
        <f t="shared" si="0"/>
        <v>104</v>
      </c>
      <c r="O17" s="45">
        <f>SUM(O12:O16)</f>
        <v>7.654</v>
      </c>
    </row>
    <row r="18" spans="1:15" ht="13.5" thickBot="1">
      <c r="A18" s="20"/>
      <c r="B18" s="14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26.25" thickBot="1">
      <c r="A19" s="29">
        <v>71</v>
      </c>
      <c r="B19" s="24" t="s">
        <v>139</v>
      </c>
      <c r="C19" s="12">
        <v>100</v>
      </c>
      <c r="D19" s="12">
        <v>0.88</v>
      </c>
      <c r="E19" s="12">
        <v>0</v>
      </c>
      <c r="F19" s="12">
        <v>4.76</v>
      </c>
      <c r="G19" s="12">
        <v>55.6</v>
      </c>
      <c r="H19" s="12">
        <v>0.1</v>
      </c>
      <c r="I19" s="94">
        <v>5.35</v>
      </c>
      <c r="J19" s="12">
        <v>0</v>
      </c>
      <c r="K19" s="12">
        <v>0.1</v>
      </c>
      <c r="L19" s="12">
        <v>19.21</v>
      </c>
      <c r="M19" s="12">
        <v>47.03</v>
      </c>
      <c r="N19" s="12">
        <v>24.8</v>
      </c>
      <c r="O19" s="12">
        <v>0.7</v>
      </c>
    </row>
    <row r="20" spans="1:15" ht="26.25" thickBot="1">
      <c r="A20" s="29">
        <v>88</v>
      </c>
      <c r="B20" s="24" t="s">
        <v>56</v>
      </c>
      <c r="C20" s="12">
        <v>300</v>
      </c>
      <c r="D20" s="106">
        <v>9</v>
      </c>
      <c r="E20" s="12">
        <v>18.2</v>
      </c>
      <c r="F20" s="12">
        <v>36.46</v>
      </c>
      <c r="G20" s="12">
        <v>360.7</v>
      </c>
      <c r="H20" s="12">
        <v>0.4</v>
      </c>
      <c r="I20" s="12">
        <v>7.31</v>
      </c>
      <c r="J20" s="12">
        <v>0.046</v>
      </c>
      <c r="K20" s="12">
        <v>3.5</v>
      </c>
      <c r="L20" s="12">
        <v>131.8</v>
      </c>
      <c r="M20" s="12">
        <v>216.2</v>
      </c>
      <c r="N20" s="12">
        <v>45.6</v>
      </c>
      <c r="O20" s="12">
        <v>0.76</v>
      </c>
    </row>
    <row r="21" spans="1:15" ht="13.5" thickBot="1">
      <c r="A21" s="29">
        <v>265</v>
      </c>
      <c r="B21" s="24" t="s">
        <v>57</v>
      </c>
      <c r="C21" s="12">
        <v>220</v>
      </c>
      <c r="D21" s="12">
        <v>19.9</v>
      </c>
      <c r="E21" s="12">
        <v>30.8</v>
      </c>
      <c r="F21" s="12">
        <v>95.6</v>
      </c>
      <c r="G21" s="12">
        <v>382.1</v>
      </c>
      <c r="H21" s="12">
        <v>0.064</v>
      </c>
      <c r="I21" s="12">
        <v>4.64</v>
      </c>
      <c r="J21" s="12">
        <v>0.31</v>
      </c>
      <c r="K21" s="12">
        <v>5.66</v>
      </c>
      <c r="L21" s="12">
        <v>65.51</v>
      </c>
      <c r="M21" s="12">
        <v>180.6</v>
      </c>
      <c r="N21" s="12">
        <v>41.9</v>
      </c>
      <c r="O21" s="12">
        <v>0.314</v>
      </c>
    </row>
    <row r="22" spans="1:15" ht="26.25" thickBot="1">
      <c r="A22" s="29">
        <v>342</v>
      </c>
      <c r="B22" s="24" t="s">
        <v>58</v>
      </c>
      <c r="C22" s="12">
        <v>200</v>
      </c>
      <c r="D22" s="12">
        <v>0.16</v>
      </c>
      <c r="E22" s="12">
        <v>0</v>
      </c>
      <c r="F22" s="12">
        <v>35</v>
      </c>
      <c r="G22" s="12">
        <v>129.8</v>
      </c>
      <c r="H22" s="12">
        <v>0.2</v>
      </c>
      <c r="I22" s="12">
        <v>18</v>
      </c>
      <c r="J22" s="12">
        <v>0</v>
      </c>
      <c r="K22" s="12">
        <v>0.5</v>
      </c>
      <c r="L22" s="12">
        <v>64</v>
      </c>
      <c r="M22" s="12">
        <v>104.73</v>
      </c>
      <c r="N22" s="12">
        <v>3.6</v>
      </c>
      <c r="O22" s="12">
        <v>0.78</v>
      </c>
    </row>
    <row r="23" spans="1:15" ht="13.5" thickBot="1">
      <c r="A23" s="26" t="s">
        <v>27</v>
      </c>
      <c r="B23" s="24" t="s">
        <v>28</v>
      </c>
      <c r="C23" s="12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6" t="s">
        <v>27</v>
      </c>
      <c r="B24" s="24" t="s">
        <v>30</v>
      </c>
      <c r="C24" s="12">
        <v>30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61"/>
      <c r="B25" s="62" t="s">
        <v>20</v>
      </c>
      <c r="C25" s="62">
        <f>SUM(C19:C24)</f>
        <v>890</v>
      </c>
      <c r="D25" s="62">
        <f aca="true" t="shared" si="1" ref="D25:O25">SUM(D19:D24)</f>
        <v>34.559999999999995</v>
      </c>
      <c r="E25" s="62">
        <f t="shared" si="1"/>
        <v>49.879999999999995</v>
      </c>
      <c r="F25" s="62">
        <f t="shared" si="1"/>
        <v>195.20000000000002</v>
      </c>
      <c r="G25" s="62">
        <v>1359.2</v>
      </c>
      <c r="H25" s="62">
        <f t="shared" si="1"/>
        <v>0.8440000000000001</v>
      </c>
      <c r="I25" s="62">
        <f t="shared" si="1"/>
        <v>35.699999999999996</v>
      </c>
      <c r="J25" s="62">
        <f t="shared" si="1"/>
        <v>0.416</v>
      </c>
      <c r="K25" s="62">
        <f t="shared" si="1"/>
        <v>10.58</v>
      </c>
      <c r="L25" s="62">
        <f t="shared" si="1"/>
        <v>426.52000000000004</v>
      </c>
      <c r="M25" s="62">
        <f t="shared" si="1"/>
        <v>858.1600000000001</v>
      </c>
      <c r="N25" s="62">
        <f t="shared" si="1"/>
        <v>172.7</v>
      </c>
      <c r="O25" s="62">
        <f t="shared" si="1"/>
        <v>5.7940000000000005</v>
      </c>
    </row>
    <row r="26" spans="1:15" ht="13.5" thickBot="1">
      <c r="A26" s="61"/>
      <c r="B26" s="62" t="s">
        <v>63</v>
      </c>
      <c r="C26" s="62">
        <f>SUM(C17,C25)</f>
        <v>1520</v>
      </c>
      <c r="D26" s="62">
        <v>90</v>
      </c>
      <c r="E26" s="62">
        <f aca="true" t="shared" si="2" ref="E26:O26">SUM(E17,E25)</f>
        <v>79.42999999999999</v>
      </c>
      <c r="F26" s="62">
        <f t="shared" si="2"/>
        <v>353.80000000000007</v>
      </c>
      <c r="G26" s="62">
        <f t="shared" si="2"/>
        <v>2332.8</v>
      </c>
      <c r="H26" s="62">
        <f t="shared" si="2"/>
        <v>1.2080000000000002</v>
      </c>
      <c r="I26" s="62">
        <f t="shared" si="2"/>
        <v>70.4</v>
      </c>
      <c r="J26" s="62">
        <f t="shared" si="2"/>
        <v>0.9179999999999999</v>
      </c>
      <c r="K26" s="62">
        <f t="shared" si="2"/>
        <v>12.06</v>
      </c>
      <c r="L26" s="62">
        <f t="shared" si="2"/>
        <v>1004.7</v>
      </c>
      <c r="M26" s="62">
        <f t="shared" si="2"/>
        <v>1479.06</v>
      </c>
      <c r="N26" s="62">
        <f t="shared" si="2"/>
        <v>276.7</v>
      </c>
      <c r="O26" s="62">
        <f t="shared" si="2"/>
        <v>13.448</v>
      </c>
    </row>
  </sheetData>
  <sheetProtection/>
  <mergeCells count="12">
    <mergeCell ref="E6:E9"/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D24" sqref="D24:O25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61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 thickBot="1">
      <c r="A11" s="31">
        <v>13</v>
      </c>
      <c r="B11" s="42" t="s">
        <v>47</v>
      </c>
      <c r="C11" s="12">
        <v>20</v>
      </c>
      <c r="D11" s="12">
        <v>0.1</v>
      </c>
      <c r="E11" s="12">
        <v>16.4</v>
      </c>
      <c r="F11" s="12">
        <v>1.3</v>
      </c>
      <c r="G11" s="12">
        <v>269.9</v>
      </c>
      <c r="H11" s="12">
        <v>0</v>
      </c>
      <c r="I11" s="12">
        <v>0</v>
      </c>
      <c r="J11" s="12">
        <v>0.7</v>
      </c>
      <c r="K11" s="12">
        <v>0.2</v>
      </c>
      <c r="L11" s="12">
        <v>64</v>
      </c>
      <c r="M11" s="12">
        <v>60</v>
      </c>
      <c r="N11" s="14">
        <v>0.5</v>
      </c>
      <c r="O11" s="12">
        <v>0</v>
      </c>
    </row>
    <row r="12" spans="1:15" ht="26.25" thickBot="1">
      <c r="A12" s="35">
        <v>378</v>
      </c>
      <c r="B12" s="35" t="s">
        <v>62</v>
      </c>
      <c r="C12" s="12">
        <v>200</v>
      </c>
      <c r="D12" s="12">
        <v>8.4</v>
      </c>
      <c r="E12" s="12">
        <v>9</v>
      </c>
      <c r="F12" s="12">
        <v>42.4</v>
      </c>
      <c r="G12" s="12">
        <v>320</v>
      </c>
      <c r="H12" s="12">
        <v>0.26</v>
      </c>
      <c r="I12" s="12">
        <v>0</v>
      </c>
      <c r="J12" s="12">
        <v>0.01</v>
      </c>
      <c r="K12" s="12">
        <v>2.6</v>
      </c>
      <c r="L12" s="12">
        <v>40</v>
      </c>
      <c r="M12" s="12">
        <v>298</v>
      </c>
      <c r="N12" s="12">
        <v>94</v>
      </c>
      <c r="O12" s="12">
        <v>6.78</v>
      </c>
    </row>
    <row r="13" spans="1:15" ht="25.5">
      <c r="A13" s="35"/>
      <c r="B13" s="35" t="s">
        <v>42</v>
      </c>
      <c r="C13" s="60">
        <v>150</v>
      </c>
      <c r="D13" s="60">
        <v>1.6</v>
      </c>
      <c r="E13" s="60">
        <v>0.5</v>
      </c>
      <c r="F13" s="60">
        <v>27.7</v>
      </c>
      <c r="G13" s="60">
        <v>161.5</v>
      </c>
      <c r="H13" s="60">
        <v>0.05</v>
      </c>
      <c r="I13" s="60">
        <v>12</v>
      </c>
      <c r="J13" s="60">
        <v>0</v>
      </c>
      <c r="K13" s="60">
        <v>3.9</v>
      </c>
      <c r="L13" s="60">
        <v>17.6</v>
      </c>
      <c r="M13" s="60">
        <v>61.6</v>
      </c>
      <c r="N13" s="60">
        <v>0.3</v>
      </c>
      <c r="O13" s="60">
        <v>1.3</v>
      </c>
    </row>
    <row r="14" spans="1:15" ht="25.5">
      <c r="A14" s="35">
        <v>22</v>
      </c>
      <c r="B14" s="35" t="s">
        <v>67</v>
      </c>
      <c r="C14" s="60">
        <v>60</v>
      </c>
      <c r="D14" s="60">
        <v>1.9</v>
      </c>
      <c r="E14" s="60">
        <v>0.1</v>
      </c>
      <c r="F14" s="60">
        <v>13.9</v>
      </c>
      <c r="G14" s="60">
        <v>74.1</v>
      </c>
      <c r="H14" s="60">
        <v>0.1</v>
      </c>
      <c r="I14" s="60">
        <v>6</v>
      </c>
      <c r="J14" s="60">
        <v>0</v>
      </c>
      <c r="K14" s="60">
        <v>0.1</v>
      </c>
      <c r="L14" s="60">
        <v>93.6</v>
      </c>
      <c r="M14" s="60">
        <v>37.2</v>
      </c>
      <c r="N14" s="60">
        <v>12.6</v>
      </c>
      <c r="O14" s="60">
        <v>0.4</v>
      </c>
    </row>
    <row r="15" spans="1:15" ht="26.25" thickBot="1">
      <c r="A15" s="29">
        <v>415</v>
      </c>
      <c r="B15" s="25" t="s">
        <v>35</v>
      </c>
      <c r="C15" s="25">
        <v>200</v>
      </c>
      <c r="D15" s="25">
        <v>3.6</v>
      </c>
      <c r="E15" s="25">
        <v>3.4</v>
      </c>
      <c r="F15" s="25">
        <v>12.4</v>
      </c>
      <c r="G15" s="25">
        <v>194.1</v>
      </c>
      <c r="H15" s="25">
        <v>0</v>
      </c>
      <c r="I15" s="25">
        <v>0.5</v>
      </c>
      <c r="J15" s="25">
        <v>0.01</v>
      </c>
      <c r="K15" s="25">
        <v>0</v>
      </c>
      <c r="L15" s="25">
        <v>105.4</v>
      </c>
      <c r="M15" s="25">
        <v>104.5</v>
      </c>
      <c r="N15" s="25">
        <v>12.4</v>
      </c>
      <c r="O15" s="25">
        <v>1</v>
      </c>
    </row>
    <row r="16" spans="1:15" ht="26.25" thickBot="1">
      <c r="A16" s="35">
        <v>18</v>
      </c>
      <c r="B16" s="35" t="s">
        <v>18</v>
      </c>
      <c r="C16" s="12">
        <v>40</v>
      </c>
      <c r="D16" s="12">
        <v>6</v>
      </c>
      <c r="E16" s="12">
        <v>0.6</v>
      </c>
      <c r="F16" s="12">
        <v>29.32</v>
      </c>
      <c r="G16" s="12">
        <v>213</v>
      </c>
      <c r="H16" s="12">
        <v>0.02</v>
      </c>
      <c r="I16" s="12">
        <v>0</v>
      </c>
      <c r="J16" s="12">
        <v>0</v>
      </c>
      <c r="K16" s="12">
        <v>0.3</v>
      </c>
      <c r="L16" s="12">
        <v>168</v>
      </c>
      <c r="M16" s="12">
        <v>168</v>
      </c>
      <c r="N16" s="12">
        <v>2.6</v>
      </c>
      <c r="O16" s="12">
        <v>0.2</v>
      </c>
    </row>
    <row r="17" spans="1:15" ht="13.5" thickBot="1">
      <c r="A17" s="50"/>
      <c r="B17" s="79" t="s">
        <v>63</v>
      </c>
      <c r="C17" s="45">
        <f>SUM(C11:C16)</f>
        <v>670</v>
      </c>
      <c r="D17" s="45">
        <f aca="true" t="shared" si="0" ref="D17:N17">SUM(D11:D16)</f>
        <v>21.6</v>
      </c>
      <c r="E17" s="45">
        <f t="shared" si="0"/>
        <v>30</v>
      </c>
      <c r="F17" s="45">
        <f t="shared" si="0"/>
        <v>127.02000000000001</v>
      </c>
      <c r="G17" s="45">
        <f t="shared" si="0"/>
        <v>1232.6</v>
      </c>
      <c r="H17" s="45">
        <f t="shared" si="0"/>
        <v>0.43000000000000005</v>
      </c>
      <c r="I17" s="45">
        <f t="shared" si="0"/>
        <v>18.5</v>
      </c>
      <c r="J17" s="45">
        <f t="shared" si="0"/>
        <v>0.72</v>
      </c>
      <c r="K17" s="45">
        <f t="shared" si="0"/>
        <v>7.1</v>
      </c>
      <c r="L17" s="45">
        <f t="shared" si="0"/>
        <v>488.6</v>
      </c>
      <c r="M17" s="45">
        <f t="shared" si="0"/>
        <v>729.3</v>
      </c>
      <c r="N17" s="45">
        <f t="shared" si="0"/>
        <v>122.39999999999999</v>
      </c>
      <c r="O17" s="45">
        <f>SUM(O11:O16)</f>
        <v>9.68</v>
      </c>
    </row>
    <row r="18" spans="1:15" ht="13.5" thickBot="1">
      <c r="A18" s="40"/>
      <c r="B18" s="44" t="s">
        <v>21</v>
      </c>
      <c r="C18" s="12"/>
      <c r="D18" s="12"/>
      <c r="E18" s="12"/>
      <c r="F18" s="12"/>
      <c r="G18" s="12"/>
      <c r="H18" s="93"/>
      <c r="I18" s="93"/>
      <c r="J18" s="93"/>
      <c r="K18" s="93"/>
      <c r="L18" s="93"/>
      <c r="M18" s="93"/>
      <c r="N18" s="93"/>
      <c r="O18" s="93"/>
    </row>
    <row r="19" spans="1:15" ht="26.25" thickBot="1">
      <c r="A19" s="29">
        <v>59</v>
      </c>
      <c r="B19" s="25" t="s">
        <v>134</v>
      </c>
      <c r="C19" s="12">
        <v>100</v>
      </c>
      <c r="D19" s="12">
        <v>0.6</v>
      </c>
      <c r="E19" s="12">
        <v>0.18</v>
      </c>
      <c r="F19" s="12">
        <v>29.5</v>
      </c>
      <c r="G19" s="12">
        <v>62.6</v>
      </c>
      <c r="H19" s="93">
        <v>0.02</v>
      </c>
      <c r="I19" s="93">
        <v>7.98</v>
      </c>
      <c r="J19" s="93">
        <v>0.5</v>
      </c>
      <c r="K19" s="93">
        <v>0.367</v>
      </c>
      <c r="L19" s="93">
        <v>24.62</v>
      </c>
      <c r="M19" s="93">
        <v>66.81</v>
      </c>
      <c r="N19" s="93">
        <v>14.48</v>
      </c>
      <c r="O19" s="93">
        <v>0.97</v>
      </c>
    </row>
    <row r="20" spans="1:15" ht="39" thickBot="1">
      <c r="A20" s="29">
        <v>111</v>
      </c>
      <c r="B20" s="25" t="s">
        <v>135</v>
      </c>
      <c r="C20" s="12">
        <v>300</v>
      </c>
      <c r="D20" s="12">
        <v>3.28</v>
      </c>
      <c r="E20" s="12">
        <v>10</v>
      </c>
      <c r="F20" s="12">
        <v>59.2</v>
      </c>
      <c r="G20" s="12">
        <v>297.5</v>
      </c>
      <c r="H20" s="12">
        <v>0.104</v>
      </c>
      <c r="I20" s="12">
        <v>3.2</v>
      </c>
      <c r="J20" s="12">
        <v>0.01</v>
      </c>
      <c r="K20" s="12">
        <v>0.43</v>
      </c>
      <c r="L20" s="12">
        <v>123.63</v>
      </c>
      <c r="M20" s="12">
        <v>104.63</v>
      </c>
      <c r="N20" s="12">
        <v>23.7</v>
      </c>
      <c r="O20" s="12">
        <v>0.2</v>
      </c>
    </row>
    <row r="21" spans="1:15" ht="13.5" thickBot="1">
      <c r="A21" s="29">
        <v>255</v>
      </c>
      <c r="B21" s="25" t="s">
        <v>64</v>
      </c>
      <c r="C21" s="12">
        <v>100</v>
      </c>
      <c r="D21" s="12">
        <v>8.4</v>
      </c>
      <c r="E21" s="12">
        <v>18</v>
      </c>
      <c r="F21" s="12">
        <v>43.15</v>
      </c>
      <c r="G21" s="12">
        <v>323.36</v>
      </c>
      <c r="H21" s="93">
        <v>0.025</v>
      </c>
      <c r="I21" s="93">
        <v>8.4</v>
      </c>
      <c r="J21" s="93">
        <v>0.15</v>
      </c>
      <c r="K21" s="93">
        <v>1.38</v>
      </c>
      <c r="L21" s="93">
        <v>63.72</v>
      </c>
      <c r="M21" s="93">
        <v>100.88</v>
      </c>
      <c r="N21" s="93">
        <v>4.4</v>
      </c>
      <c r="O21" s="93">
        <v>0.26</v>
      </c>
    </row>
    <row r="22" spans="1:15" ht="26.25" thickBot="1">
      <c r="A22" s="29">
        <v>312</v>
      </c>
      <c r="B22" s="25" t="s">
        <v>65</v>
      </c>
      <c r="C22" s="12">
        <v>200</v>
      </c>
      <c r="D22" s="12">
        <v>2.12</v>
      </c>
      <c r="E22" s="12">
        <v>17.9</v>
      </c>
      <c r="F22" s="12">
        <v>24.57</v>
      </c>
      <c r="G22" s="12">
        <v>287</v>
      </c>
      <c r="H22" s="93">
        <v>0.12</v>
      </c>
      <c r="I22" s="93">
        <v>13.2</v>
      </c>
      <c r="J22" s="93">
        <v>0.02</v>
      </c>
      <c r="K22" s="93">
        <v>1.5</v>
      </c>
      <c r="L22" s="93">
        <v>91.87</v>
      </c>
      <c r="M22" s="93">
        <v>147.7</v>
      </c>
      <c r="N22" s="93">
        <v>25.08</v>
      </c>
      <c r="O22" s="93">
        <v>0.6</v>
      </c>
    </row>
    <row r="23" spans="1:15" ht="13.5" thickBot="1">
      <c r="A23" s="29">
        <v>350</v>
      </c>
      <c r="B23" s="25" t="s">
        <v>66</v>
      </c>
      <c r="C23" s="12">
        <v>200</v>
      </c>
      <c r="D23" s="12">
        <v>0.4</v>
      </c>
      <c r="E23" s="12">
        <v>0</v>
      </c>
      <c r="F23" s="12">
        <v>19.2</v>
      </c>
      <c r="G23" s="12">
        <v>173</v>
      </c>
      <c r="H23" s="93">
        <v>0.025</v>
      </c>
      <c r="I23" s="93">
        <v>0</v>
      </c>
      <c r="J23" s="93">
        <v>0.01</v>
      </c>
      <c r="K23" s="93">
        <v>0.01</v>
      </c>
      <c r="L23" s="93">
        <v>8.05</v>
      </c>
      <c r="M23" s="93">
        <v>49.78</v>
      </c>
      <c r="N23" s="93">
        <v>5.24</v>
      </c>
      <c r="O23" s="93">
        <v>0.3</v>
      </c>
    </row>
    <row r="24" spans="1:15" ht="13.5" thickBot="1">
      <c r="A24" s="29" t="s">
        <v>27</v>
      </c>
      <c r="B24" s="25" t="s">
        <v>28</v>
      </c>
      <c r="C24" s="12">
        <v>40</v>
      </c>
      <c r="D24" s="47">
        <v>2.64</v>
      </c>
      <c r="E24" s="25">
        <v>0.48</v>
      </c>
      <c r="F24" s="25">
        <v>13.36</v>
      </c>
      <c r="G24" s="25">
        <v>69.9</v>
      </c>
      <c r="H24" s="27">
        <v>0.04</v>
      </c>
      <c r="I24" s="27">
        <v>0</v>
      </c>
      <c r="J24" s="27">
        <v>0</v>
      </c>
      <c r="K24" s="27">
        <v>0.52</v>
      </c>
      <c r="L24" s="27">
        <v>92</v>
      </c>
      <c r="M24" s="27">
        <v>168</v>
      </c>
      <c r="N24" s="53">
        <v>13.2</v>
      </c>
      <c r="O24" s="35">
        <v>0.44</v>
      </c>
    </row>
    <row r="25" spans="1:15" ht="26.25" thickBot="1">
      <c r="A25" s="29" t="s">
        <v>27</v>
      </c>
      <c r="B25" s="25" t="s">
        <v>30</v>
      </c>
      <c r="C25" s="12">
        <v>30</v>
      </c>
      <c r="D25" s="47">
        <v>1.98</v>
      </c>
      <c r="E25" s="25">
        <v>0.4</v>
      </c>
      <c r="F25" s="25">
        <v>10.02</v>
      </c>
      <c r="G25" s="25">
        <v>52.2</v>
      </c>
      <c r="H25" s="27">
        <v>0.04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53">
        <v>43.6</v>
      </c>
      <c r="O25" s="35">
        <v>2.8</v>
      </c>
    </row>
    <row r="26" spans="1:15" ht="13.5" thickBot="1">
      <c r="A26" s="50"/>
      <c r="B26" s="30" t="s">
        <v>20</v>
      </c>
      <c r="C26" s="30">
        <f>SUM(C19:C25)</f>
        <v>970</v>
      </c>
      <c r="D26" s="30">
        <f aca="true" t="shared" si="1" ref="D26:O26">SUM(D19:D25)</f>
        <v>19.42</v>
      </c>
      <c r="E26" s="30">
        <f t="shared" si="1"/>
        <v>46.959999999999994</v>
      </c>
      <c r="F26" s="30">
        <f t="shared" si="1"/>
        <v>198.99999999999997</v>
      </c>
      <c r="G26" s="30">
        <f t="shared" si="1"/>
        <v>1265.5600000000002</v>
      </c>
      <c r="H26" s="30">
        <f t="shared" si="1"/>
        <v>0.374</v>
      </c>
      <c r="I26" s="30">
        <f t="shared" si="1"/>
        <v>33.18</v>
      </c>
      <c r="J26" s="30">
        <f t="shared" si="1"/>
        <v>0.75</v>
      </c>
      <c r="K26" s="30">
        <f t="shared" si="1"/>
        <v>4.506999999999999</v>
      </c>
      <c r="L26" s="30">
        <f t="shared" si="1"/>
        <v>457.89000000000004</v>
      </c>
      <c r="M26" s="30">
        <f t="shared" si="1"/>
        <v>779.4</v>
      </c>
      <c r="N26" s="30">
        <f t="shared" si="1"/>
        <v>129.7</v>
      </c>
      <c r="O26" s="30">
        <f t="shared" si="1"/>
        <v>5.569999999999999</v>
      </c>
    </row>
    <row r="27" spans="1:15" ht="13.5" thickBot="1">
      <c r="A27" s="50"/>
      <c r="B27" s="30" t="s">
        <v>119</v>
      </c>
      <c r="C27" s="30">
        <f>SUM(C17,C26)</f>
        <v>1640</v>
      </c>
      <c r="D27" s="30">
        <f aca="true" t="shared" si="2" ref="D27:O27">SUM(D17,D26)</f>
        <v>41.02</v>
      </c>
      <c r="E27" s="30">
        <f t="shared" si="2"/>
        <v>76.96</v>
      </c>
      <c r="F27" s="30">
        <f t="shared" si="2"/>
        <v>326.02</v>
      </c>
      <c r="G27" s="30">
        <f t="shared" si="2"/>
        <v>2498.16</v>
      </c>
      <c r="H27" s="30">
        <f t="shared" si="2"/>
        <v>0.804</v>
      </c>
      <c r="I27" s="30">
        <f t="shared" si="2"/>
        <v>51.68</v>
      </c>
      <c r="J27" s="30">
        <f t="shared" si="2"/>
        <v>1.47</v>
      </c>
      <c r="K27" s="30">
        <f t="shared" si="2"/>
        <v>11.607</v>
      </c>
      <c r="L27" s="30">
        <f t="shared" si="2"/>
        <v>946.49</v>
      </c>
      <c r="M27" s="30">
        <f t="shared" si="2"/>
        <v>1508.6999999999998</v>
      </c>
      <c r="N27" s="30">
        <f t="shared" si="2"/>
        <v>252.09999999999997</v>
      </c>
      <c r="O27" s="30">
        <f t="shared" si="2"/>
        <v>15.25</v>
      </c>
    </row>
    <row r="28" spans="1:15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</sheetData>
  <sheetProtection/>
  <mergeCells count="12">
    <mergeCell ref="D5:D8"/>
    <mergeCell ref="E5:E8"/>
    <mergeCell ref="A10:C10"/>
    <mergeCell ref="F5:F8"/>
    <mergeCell ref="A2:O2"/>
    <mergeCell ref="A4:A8"/>
    <mergeCell ref="B4:B8"/>
    <mergeCell ref="C4:C8"/>
    <mergeCell ref="D4:F4"/>
    <mergeCell ref="G4:G8"/>
    <mergeCell ref="H4:K7"/>
    <mergeCell ref="L4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D12" sqref="D12:O12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74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3.5" thickBot="1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6.25" thickBot="1">
      <c r="A11" s="35">
        <v>235</v>
      </c>
      <c r="B11" s="35" t="s">
        <v>68</v>
      </c>
      <c r="C11" s="95">
        <v>230</v>
      </c>
      <c r="D11" s="96">
        <v>9.33</v>
      </c>
      <c r="E11" s="97">
        <v>20.3</v>
      </c>
      <c r="F11" s="96">
        <v>27.88</v>
      </c>
      <c r="G11" s="96">
        <v>270.1</v>
      </c>
      <c r="H11" s="97">
        <v>0.039</v>
      </c>
      <c r="I11" s="97">
        <v>10.8</v>
      </c>
      <c r="J11" s="97">
        <v>0.028</v>
      </c>
      <c r="K11" s="97">
        <v>0.069</v>
      </c>
      <c r="L11" s="97">
        <v>123</v>
      </c>
      <c r="M11" s="97">
        <v>153.84</v>
      </c>
      <c r="N11" s="97">
        <v>26</v>
      </c>
      <c r="O11" s="97">
        <v>0.5</v>
      </c>
    </row>
    <row r="12" spans="1:15" ht="26.25" customHeight="1" thickBot="1">
      <c r="A12" s="35">
        <v>13</v>
      </c>
      <c r="B12" s="35" t="s">
        <v>47</v>
      </c>
      <c r="C12" s="12">
        <v>10</v>
      </c>
      <c r="D12" s="42">
        <v>0.08</v>
      </c>
      <c r="E12" s="107">
        <v>7.25</v>
      </c>
      <c r="F12" s="42" t="s">
        <v>142</v>
      </c>
      <c r="G12" s="42">
        <v>66</v>
      </c>
      <c r="H12" s="42">
        <v>0.2</v>
      </c>
      <c r="I12" s="42">
        <v>0</v>
      </c>
      <c r="J12" s="42">
        <v>0.4</v>
      </c>
      <c r="K12" s="42">
        <v>0.1</v>
      </c>
      <c r="L12" s="42">
        <v>64</v>
      </c>
      <c r="M12" s="42">
        <v>30</v>
      </c>
      <c r="N12" s="43">
        <v>0.5</v>
      </c>
      <c r="O12" s="42">
        <v>0</v>
      </c>
    </row>
    <row r="13" spans="1:15" ht="13.5" thickBot="1">
      <c r="A13" s="35">
        <v>947</v>
      </c>
      <c r="B13" s="35" t="s">
        <v>69</v>
      </c>
      <c r="C13" s="12">
        <v>200</v>
      </c>
      <c r="D13" s="12">
        <v>1.2</v>
      </c>
      <c r="E13" s="12">
        <v>1.3</v>
      </c>
      <c r="F13" s="12">
        <v>17.9</v>
      </c>
      <c r="G13" s="12">
        <v>137.8</v>
      </c>
      <c r="H13" s="12">
        <v>0</v>
      </c>
      <c r="I13" s="12">
        <v>0.2</v>
      </c>
      <c r="J13" s="12">
        <v>0.006</v>
      </c>
      <c r="K13" s="12">
        <v>0.5</v>
      </c>
      <c r="L13" s="12">
        <v>52.3</v>
      </c>
      <c r="M13" s="12">
        <v>42.2</v>
      </c>
      <c r="N13" s="12">
        <v>10.6</v>
      </c>
      <c r="O13" s="12">
        <v>0.1</v>
      </c>
    </row>
    <row r="14" spans="1:15" ht="26.25" thickBot="1">
      <c r="A14" s="35">
        <v>18</v>
      </c>
      <c r="B14" s="35" t="s">
        <v>18</v>
      </c>
      <c r="C14" s="12">
        <v>40</v>
      </c>
      <c r="D14" s="12">
        <v>6</v>
      </c>
      <c r="E14" s="12">
        <v>1.2</v>
      </c>
      <c r="F14" s="12">
        <v>29.32</v>
      </c>
      <c r="G14" s="12">
        <v>168</v>
      </c>
      <c r="H14" s="12">
        <v>0.13</v>
      </c>
      <c r="I14" s="12">
        <v>0</v>
      </c>
      <c r="J14" s="12">
        <v>0</v>
      </c>
      <c r="K14" s="12">
        <v>0.7</v>
      </c>
      <c r="L14" s="12">
        <v>138</v>
      </c>
      <c r="M14" s="12">
        <v>168</v>
      </c>
      <c r="N14" s="12">
        <v>13.2</v>
      </c>
      <c r="O14" s="12">
        <v>0.5</v>
      </c>
    </row>
    <row r="15" spans="1:15" ht="13.5" thickBot="1">
      <c r="A15" s="35"/>
      <c r="B15" s="35" t="s">
        <v>19</v>
      </c>
      <c r="C15" s="12">
        <v>150</v>
      </c>
      <c r="D15" s="12">
        <v>2.1</v>
      </c>
      <c r="E15" s="12">
        <v>0.2</v>
      </c>
      <c r="F15" s="12">
        <v>52.8</v>
      </c>
      <c r="G15" s="12">
        <v>181.5</v>
      </c>
      <c r="H15" s="12">
        <v>0.06</v>
      </c>
      <c r="I15" s="12">
        <v>11.2</v>
      </c>
      <c r="J15" s="12">
        <v>0.1</v>
      </c>
      <c r="K15" s="12">
        <v>2.3</v>
      </c>
      <c r="L15" s="12">
        <v>115.3</v>
      </c>
      <c r="M15" s="12">
        <v>120</v>
      </c>
      <c r="N15" s="12">
        <v>30.6</v>
      </c>
      <c r="O15" s="12">
        <v>5.4</v>
      </c>
    </row>
    <row r="16" spans="1:15" ht="18" customHeight="1" thickBot="1">
      <c r="A16" s="54"/>
      <c r="B16" s="63" t="s">
        <v>63</v>
      </c>
      <c r="C16" s="64">
        <f>SUM(C11:C15)</f>
        <v>630</v>
      </c>
      <c r="D16" s="64">
        <f aca="true" t="shared" si="0" ref="D16:O16">SUM(D11:D15)</f>
        <v>18.71</v>
      </c>
      <c r="E16" s="64">
        <f t="shared" si="0"/>
        <v>30.25</v>
      </c>
      <c r="F16" s="64">
        <f t="shared" si="0"/>
        <v>127.89999999999999</v>
      </c>
      <c r="G16" s="64">
        <f t="shared" si="0"/>
        <v>823.4000000000001</v>
      </c>
      <c r="H16" s="64">
        <f t="shared" si="0"/>
        <v>0.429</v>
      </c>
      <c r="I16" s="64">
        <f t="shared" si="0"/>
        <v>22.2</v>
      </c>
      <c r="J16" s="64">
        <f t="shared" si="0"/>
        <v>0.534</v>
      </c>
      <c r="K16" s="64">
        <f t="shared" si="0"/>
        <v>3.6689999999999996</v>
      </c>
      <c r="L16" s="64">
        <f t="shared" si="0"/>
        <v>492.6</v>
      </c>
      <c r="M16" s="64">
        <f t="shared" si="0"/>
        <v>514.04</v>
      </c>
      <c r="N16" s="64">
        <f t="shared" si="0"/>
        <v>80.9</v>
      </c>
      <c r="O16" s="45">
        <f t="shared" si="0"/>
        <v>6.5</v>
      </c>
    </row>
    <row r="17" spans="1:15" ht="21.75" customHeight="1" thickBot="1">
      <c r="A17" s="46"/>
      <c r="B17" s="15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6.25" thickBot="1">
      <c r="A18" s="29">
        <v>71</v>
      </c>
      <c r="B18" s="25" t="s">
        <v>140</v>
      </c>
      <c r="C18" s="12">
        <v>100</v>
      </c>
      <c r="D18" s="12">
        <v>2.34</v>
      </c>
      <c r="E18" s="12">
        <v>0</v>
      </c>
      <c r="F18" s="12">
        <v>10.01</v>
      </c>
      <c r="G18" s="12">
        <v>70.71</v>
      </c>
      <c r="H18" s="12">
        <v>0.25</v>
      </c>
      <c r="I18" s="12">
        <v>8.35</v>
      </c>
      <c r="J18" s="12">
        <v>0.1</v>
      </c>
      <c r="K18" s="12">
        <v>2.6</v>
      </c>
      <c r="L18" s="12">
        <v>19.21</v>
      </c>
      <c r="M18" s="12">
        <v>59</v>
      </c>
      <c r="N18" s="12">
        <v>11.69</v>
      </c>
      <c r="O18" s="12">
        <v>0.5</v>
      </c>
    </row>
    <row r="19" spans="1:15" ht="26.25" thickBot="1">
      <c r="A19" s="29">
        <v>99</v>
      </c>
      <c r="B19" s="25" t="s">
        <v>70</v>
      </c>
      <c r="C19" s="12" t="s">
        <v>120</v>
      </c>
      <c r="D19" s="12">
        <v>4.5</v>
      </c>
      <c r="E19" s="12">
        <v>13.93</v>
      </c>
      <c r="F19" s="12">
        <v>20.25</v>
      </c>
      <c r="G19" s="12">
        <v>248.9</v>
      </c>
      <c r="H19" s="12">
        <v>0.004</v>
      </c>
      <c r="I19" s="12">
        <v>4.86</v>
      </c>
      <c r="J19" s="12" t="s">
        <v>71</v>
      </c>
      <c r="K19" s="12">
        <v>0.8</v>
      </c>
      <c r="L19" s="12">
        <v>90.2</v>
      </c>
      <c r="M19" s="12">
        <v>90.2</v>
      </c>
      <c r="N19" s="12">
        <v>32</v>
      </c>
      <c r="O19" s="12">
        <v>2.6</v>
      </c>
    </row>
    <row r="20" spans="1:15" ht="26.25" thickBot="1">
      <c r="A20" s="29">
        <v>278</v>
      </c>
      <c r="B20" s="25" t="s">
        <v>72</v>
      </c>
      <c r="C20" s="12">
        <v>100</v>
      </c>
      <c r="D20" s="12">
        <v>14.7</v>
      </c>
      <c r="E20" s="12">
        <v>19.45</v>
      </c>
      <c r="F20" s="12">
        <v>25.56</v>
      </c>
      <c r="G20" s="12">
        <v>354.8</v>
      </c>
      <c r="H20" s="12">
        <v>0.35</v>
      </c>
      <c r="I20" s="12">
        <v>12.5</v>
      </c>
      <c r="J20" s="12">
        <v>0.025</v>
      </c>
      <c r="K20" s="12">
        <v>2.5</v>
      </c>
      <c r="L20" s="12">
        <v>68.43</v>
      </c>
      <c r="M20" s="12">
        <v>182.4</v>
      </c>
      <c r="N20" s="12">
        <v>27.17</v>
      </c>
      <c r="O20" s="12">
        <v>2.4</v>
      </c>
    </row>
    <row r="21" spans="1:15" ht="21.75" customHeight="1" thickBot="1">
      <c r="A21" s="29">
        <v>309</v>
      </c>
      <c r="B21" s="25" t="s">
        <v>90</v>
      </c>
      <c r="C21" s="25">
        <v>200</v>
      </c>
      <c r="D21" s="25">
        <v>2</v>
      </c>
      <c r="E21" s="25">
        <v>4.7</v>
      </c>
      <c r="F21" s="25">
        <v>21.03</v>
      </c>
      <c r="G21" s="25">
        <v>196</v>
      </c>
      <c r="H21" s="25">
        <v>0.2</v>
      </c>
      <c r="I21" s="25">
        <v>0</v>
      </c>
      <c r="J21" s="25">
        <v>0</v>
      </c>
      <c r="K21" s="25">
        <v>0.9</v>
      </c>
      <c r="L21" s="25">
        <v>53</v>
      </c>
      <c r="M21" s="25">
        <v>45.58</v>
      </c>
      <c r="N21" s="25">
        <v>9.98</v>
      </c>
      <c r="O21" s="25">
        <v>1</v>
      </c>
    </row>
    <row r="22" spans="1:15" ht="26.25" thickBot="1">
      <c r="A22" s="29">
        <v>342</v>
      </c>
      <c r="B22" s="25" t="s">
        <v>58</v>
      </c>
      <c r="C22" s="12">
        <v>200</v>
      </c>
      <c r="D22" s="12">
        <v>0.16</v>
      </c>
      <c r="E22" s="12">
        <v>0</v>
      </c>
      <c r="F22" s="12">
        <v>78</v>
      </c>
      <c r="G22" s="12">
        <v>219.2</v>
      </c>
      <c r="H22" s="12">
        <v>0.01</v>
      </c>
      <c r="I22" s="12">
        <v>18</v>
      </c>
      <c r="J22" s="12">
        <v>0.2</v>
      </c>
      <c r="K22" s="12">
        <v>0</v>
      </c>
      <c r="L22" s="12">
        <v>110</v>
      </c>
      <c r="M22" s="12">
        <v>144.3</v>
      </c>
      <c r="N22" s="12">
        <v>18.6</v>
      </c>
      <c r="O22" s="12">
        <v>0.18</v>
      </c>
    </row>
    <row r="23" spans="1:15" ht="26.25" thickBot="1">
      <c r="A23" s="29" t="s">
        <v>27</v>
      </c>
      <c r="B23" s="25" t="s">
        <v>28</v>
      </c>
      <c r="C23" s="12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9" t="s">
        <v>27</v>
      </c>
      <c r="B24" s="25" t="s">
        <v>30</v>
      </c>
      <c r="C24" s="12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30" t="s">
        <v>20</v>
      </c>
      <c r="C25" s="30">
        <v>980</v>
      </c>
      <c r="D25" s="45">
        <f>SUM(D18:D24)</f>
        <v>28.32</v>
      </c>
      <c r="E25" s="45">
        <f aca="true" t="shared" si="1" ref="E25:O25">SUM(E18:E24)</f>
        <v>38.959999999999994</v>
      </c>
      <c r="F25" s="45">
        <f t="shared" si="1"/>
        <v>178.23</v>
      </c>
      <c r="G25" s="45">
        <f t="shared" si="1"/>
        <v>1211.7100000000003</v>
      </c>
      <c r="H25" s="45">
        <f t="shared" si="1"/>
        <v>0.8940000000000001</v>
      </c>
      <c r="I25" s="45">
        <f t="shared" si="1"/>
        <v>44.11</v>
      </c>
      <c r="J25" s="45">
        <f t="shared" si="1"/>
        <v>0.385</v>
      </c>
      <c r="K25" s="45">
        <f t="shared" si="1"/>
        <v>7.62</v>
      </c>
      <c r="L25" s="45">
        <f t="shared" si="1"/>
        <v>486.84000000000003</v>
      </c>
      <c r="M25" s="45">
        <f t="shared" si="1"/>
        <v>831.08</v>
      </c>
      <c r="N25" s="45">
        <f t="shared" si="1"/>
        <v>156.24</v>
      </c>
      <c r="O25" s="45">
        <f t="shared" si="1"/>
        <v>9.92</v>
      </c>
    </row>
    <row r="26" spans="1:15" ht="13.5" thickBot="1">
      <c r="A26" s="50"/>
      <c r="B26" s="30" t="s">
        <v>63</v>
      </c>
      <c r="C26" s="30">
        <f>SUM(C16,C25)</f>
        <v>1610</v>
      </c>
      <c r="D26" s="30">
        <f aca="true" t="shared" si="2" ref="D26:O26">SUM(D16,D25)</f>
        <v>47.03</v>
      </c>
      <c r="E26" s="30">
        <f t="shared" si="2"/>
        <v>69.21</v>
      </c>
      <c r="F26" s="30">
        <f t="shared" si="2"/>
        <v>306.13</v>
      </c>
      <c r="G26" s="30">
        <f t="shared" si="2"/>
        <v>2035.1100000000004</v>
      </c>
      <c r="H26" s="30">
        <v>1.4</v>
      </c>
      <c r="I26" s="30">
        <f t="shared" si="2"/>
        <v>66.31</v>
      </c>
      <c r="J26" s="30">
        <v>0.9</v>
      </c>
      <c r="K26" s="30">
        <f t="shared" si="2"/>
        <v>11.289</v>
      </c>
      <c r="L26" s="30">
        <f t="shared" si="2"/>
        <v>979.44</v>
      </c>
      <c r="M26" s="30">
        <f t="shared" si="2"/>
        <v>1345.12</v>
      </c>
      <c r="N26" s="30">
        <f t="shared" si="2"/>
        <v>237.14000000000001</v>
      </c>
      <c r="O26" s="30">
        <f t="shared" si="2"/>
        <v>16.42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75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196</v>
      </c>
      <c r="B11" s="35" t="s">
        <v>76</v>
      </c>
      <c r="C11" s="35">
        <v>230</v>
      </c>
      <c r="D11" s="35" t="s">
        <v>123</v>
      </c>
      <c r="E11" s="35">
        <v>9.1</v>
      </c>
      <c r="F11" s="35">
        <v>124.22</v>
      </c>
      <c r="G11" s="49">
        <v>594</v>
      </c>
      <c r="H11" s="35">
        <v>0.55</v>
      </c>
      <c r="I11" s="35">
        <v>0.6</v>
      </c>
      <c r="J11" s="35">
        <v>0</v>
      </c>
      <c r="K11" s="35">
        <v>0.7</v>
      </c>
      <c r="L11" s="35">
        <v>123.6</v>
      </c>
      <c r="M11" s="35">
        <v>179.7</v>
      </c>
      <c r="N11" s="35">
        <v>54.9</v>
      </c>
      <c r="O11" s="35">
        <v>1.6</v>
      </c>
    </row>
    <row r="12" spans="1:15" ht="25.5">
      <c r="A12" s="28" t="s">
        <v>77</v>
      </c>
      <c r="B12" s="33" t="s">
        <v>78</v>
      </c>
      <c r="C12" s="33">
        <v>70</v>
      </c>
      <c r="D12" s="33">
        <v>9</v>
      </c>
      <c r="E12" s="33">
        <v>16</v>
      </c>
      <c r="F12" s="33">
        <v>12</v>
      </c>
      <c r="G12" s="48">
        <v>242</v>
      </c>
      <c r="H12" s="33">
        <v>0</v>
      </c>
      <c r="I12" s="33">
        <v>0.8</v>
      </c>
      <c r="J12" s="33">
        <v>0.06</v>
      </c>
      <c r="K12" s="33">
        <v>0.4</v>
      </c>
      <c r="L12" s="33">
        <v>125</v>
      </c>
      <c r="M12" s="33">
        <v>320</v>
      </c>
      <c r="N12" s="33">
        <v>33</v>
      </c>
      <c r="O12" s="33">
        <v>0.5</v>
      </c>
    </row>
    <row r="13" spans="1:15" ht="38.25">
      <c r="A13" s="35">
        <v>418</v>
      </c>
      <c r="B13" s="35" t="s">
        <v>17</v>
      </c>
      <c r="C13" s="35">
        <v>200</v>
      </c>
      <c r="D13" s="35">
        <v>3.8</v>
      </c>
      <c r="E13" s="35">
        <v>3.6</v>
      </c>
      <c r="F13" s="35" t="s">
        <v>79</v>
      </c>
      <c r="G13" s="49">
        <v>218</v>
      </c>
      <c r="H13" s="34">
        <v>0.024</v>
      </c>
      <c r="I13" s="34">
        <v>0.6</v>
      </c>
      <c r="J13" s="34">
        <v>0.026</v>
      </c>
      <c r="K13" s="34">
        <v>0</v>
      </c>
      <c r="L13" s="34">
        <v>141.3</v>
      </c>
      <c r="M13" s="34">
        <v>114.8</v>
      </c>
      <c r="N13" s="34">
        <v>30</v>
      </c>
      <c r="O13" s="34">
        <v>3.4</v>
      </c>
    </row>
    <row r="14" spans="1:15" ht="25.5">
      <c r="A14" s="35">
        <v>18</v>
      </c>
      <c r="B14" s="35" t="s">
        <v>18</v>
      </c>
      <c r="C14" s="35">
        <v>40</v>
      </c>
      <c r="D14" s="35">
        <v>6</v>
      </c>
      <c r="E14" s="35">
        <v>3.2</v>
      </c>
      <c r="F14" s="35">
        <v>29.32</v>
      </c>
      <c r="G14" s="49">
        <v>213</v>
      </c>
      <c r="H14" s="35">
        <v>0.02</v>
      </c>
      <c r="I14" s="35">
        <v>0</v>
      </c>
      <c r="J14" s="35">
        <v>0.1</v>
      </c>
      <c r="K14" s="35">
        <v>0.7</v>
      </c>
      <c r="L14" s="35">
        <v>168</v>
      </c>
      <c r="M14" s="35">
        <v>168</v>
      </c>
      <c r="N14" s="35">
        <v>13.2</v>
      </c>
      <c r="O14" s="35">
        <v>0.5</v>
      </c>
    </row>
    <row r="15" spans="1:15" ht="13.5" thickBot="1">
      <c r="A15" s="29"/>
      <c r="B15" s="25" t="s">
        <v>19</v>
      </c>
      <c r="C15" s="25">
        <v>120</v>
      </c>
      <c r="D15" s="25">
        <v>1.35</v>
      </c>
      <c r="E15" s="25">
        <v>0.4</v>
      </c>
      <c r="F15" s="25">
        <v>29.2</v>
      </c>
      <c r="G15" s="47" t="s">
        <v>124</v>
      </c>
      <c r="H15" s="25"/>
      <c r="I15" s="25">
        <v>17</v>
      </c>
      <c r="J15" s="25"/>
      <c r="K15" s="25">
        <v>0.6</v>
      </c>
      <c r="L15" s="25">
        <v>97.3</v>
      </c>
      <c r="M15" s="25">
        <v>127.4</v>
      </c>
      <c r="N15" s="25">
        <v>0</v>
      </c>
      <c r="O15" s="25">
        <v>3.4</v>
      </c>
    </row>
    <row r="16" spans="1:15" ht="13.5" thickBot="1">
      <c r="A16" s="50"/>
      <c r="B16" s="30" t="s">
        <v>20</v>
      </c>
      <c r="C16" s="45">
        <f>SUM(C11:C15)</f>
        <v>660</v>
      </c>
      <c r="D16" s="45">
        <f aca="true" t="shared" si="0" ref="D16:O16">SUM(D11:D15)</f>
        <v>20.150000000000002</v>
      </c>
      <c r="E16" s="45">
        <f t="shared" si="0"/>
        <v>32.300000000000004</v>
      </c>
      <c r="F16" s="45">
        <v>245.94</v>
      </c>
      <c r="G16" s="45">
        <f t="shared" si="0"/>
        <v>1267</v>
      </c>
      <c r="H16" s="45">
        <f t="shared" si="0"/>
        <v>0.5940000000000001</v>
      </c>
      <c r="I16" s="45">
        <f t="shared" si="0"/>
        <v>19</v>
      </c>
      <c r="J16" s="45">
        <f t="shared" si="0"/>
        <v>0.186</v>
      </c>
      <c r="K16" s="45">
        <f t="shared" si="0"/>
        <v>2.4</v>
      </c>
      <c r="L16" s="45">
        <f t="shared" si="0"/>
        <v>655.1999999999999</v>
      </c>
      <c r="M16" s="45">
        <f t="shared" si="0"/>
        <v>909.9</v>
      </c>
      <c r="N16" s="45">
        <f t="shared" si="0"/>
        <v>131.1</v>
      </c>
      <c r="O16" s="45">
        <f t="shared" si="0"/>
        <v>9.4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47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24</v>
      </c>
      <c r="B18" s="25" t="s">
        <v>80</v>
      </c>
      <c r="C18" s="25">
        <v>100</v>
      </c>
      <c r="D18" s="25">
        <v>0.6</v>
      </c>
      <c r="E18" s="25">
        <v>8.6</v>
      </c>
      <c r="F18" s="25">
        <v>2.98</v>
      </c>
      <c r="G18" s="25">
        <v>100.6</v>
      </c>
      <c r="H18" s="25">
        <v>0.02</v>
      </c>
      <c r="I18" s="25">
        <v>6.1</v>
      </c>
      <c r="J18" s="25">
        <v>0.028</v>
      </c>
      <c r="K18" s="25">
        <v>2.64</v>
      </c>
      <c r="L18" s="25">
        <v>89.91</v>
      </c>
      <c r="M18" s="25">
        <v>86.59</v>
      </c>
      <c r="N18" s="25">
        <v>10.4</v>
      </c>
      <c r="O18" s="25">
        <v>1.35</v>
      </c>
    </row>
    <row r="19" spans="1:15" ht="26.25" thickBot="1">
      <c r="A19" s="29">
        <v>96</v>
      </c>
      <c r="B19" s="25" t="s">
        <v>81</v>
      </c>
      <c r="C19" s="25">
        <v>300</v>
      </c>
      <c r="D19" s="25">
        <v>4.3</v>
      </c>
      <c r="E19" s="25">
        <v>15.2</v>
      </c>
      <c r="F19" s="25">
        <v>25.8</v>
      </c>
      <c r="G19" s="25">
        <v>277.9</v>
      </c>
      <c r="H19" s="25">
        <v>0.15</v>
      </c>
      <c r="I19" s="25">
        <v>10.1</v>
      </c>
      <c r="J19" s="25">
        <v>0.13</v>
      </c>
      <c r="K19" s="25">
        <v>2.93</v>
      </c>
      <c r="L19" s="25">
        <v>76.97</v>
      </c>
      <c r="M19" s="25">
        <v>149.45</v>
      </c>
      <c r="N19" s="25">
        <v>24</v>
      </c>
      <c r="O19" s="25">
        <v>2.03</v>
      </c>
    </row>
    <row r="20" spans="1:15" ht="39" thickBot="1">
      <c r="A20" s="29">
        <v>232</v>
      </c>
      <c r="B20" s="25" t="s">
        <v>82</v>
      </c>
      <c r="C20" s="25">
        <v>250</v>
      </c>
      <c r="D20" s="25">
        <v>28.8</v>
      </c>
      <c r="E20" s="25">
        <v>29.6</v>
      </c>
      <c r="F20" s="25">
        <v>30.6</v>
      </c>
      <c r="G20" s="25">
        <v>385</v>
      </c>
      <c r="H20" s="25">
        <v>0.2</v>
      </c>
      <c r="I20" s="25">
        <v>20.12</v>
      </c>
      <c r="J20" s="25">
        <v>0.4</v>
      </c>
      <c r="K20" s="25">
        <v>3.2</v>
      </c>
      <c r="L20" s="25">
        <v>206.8</v>
      </c>
      <c r="M20" s="25">
        <v>268.3</v>
      </c>
      <c r="N20" s="25">
        <v>41.3</v>
      </c>
      <c r="O20" s="25">
        <v>1.2</v>
      </c>
    </row>
    <row r="21" spans="1:15" ht="13.5" thickBot="1">
      <c r="A21" s="29">
        <v>389</v>
      </c>
      <c r="B21" s="25" t="s">
        <v>83</v>
      </c>
      <c r="C21" s="25">
        <v>200</v>
      </c>
      <c r="D21" s="25">
        <v>1</v>
      </c>
      <c r="E21" s="25">
        <v>0</v>
      </c>
      <c r="F21" s="25">
        <v>24.4</v>
      </c>
      <c r="G21" s="25">
        <v>251.6</v>
      </c>
      <c r="H21" s="25">
        <v>0.02</v>
      </c>
      <c r="I21" s="25">
        <v>14.3</v>
      </c>
      <c r="J21" s="25">
        <v>0</v>
      </c>
      <c r="K21" s="25">
        <v>0.3</v>
      </c>
      <c r="L21" s="25">
        <v>23.4</v>
      </c>
      <c r="M21" s="25">
        <v>76.4</v>
      </c>
      <c r="N21" s="25">
        <v>17</v>
      </c>
      <c r="O21" s="25">
        <v>0.603</v>
      </c>
    </row>
    <row r="22" spans="1:15" ht="13.5" thickBot="1">
      <c r="A22" s="29" t="s">
        <v>27</v>
      </c>
      <c r="B22" s="25" t="s">
        <v>28</v>
      </c>
      <c r="C22" s="25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26.25" thickBot="1">
      <c r="A23" s="29" t="s">
        <v>27</v>
      </c>
      <c r="B23" s="25" t="s">
        <v>30</v>
      </c>
      <c r="C23" s="25">
        <v>30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13.5" thickBot="1">
      <c r="A24" s="50"/>
      <c r="B24" s="30" t="s">
        <v>20</v>
      </c>
      <c r="C24" s="30">
        <f>SUM(C18:C23)</f>
        <v>920</v>
      </c>
      <c r="D24" s="30">
        <f aca="true" t="shared" si="1" ref="D24:N24">SUM(D18:D23)</f>
        <v>39.32</v>
      </c>
      <c r="E24" s="30">
        <f t="shared" si="1"/>
        <v>54.279999999999994</v>
      </c>
      <c r="F24" s="30">
        <f t="shared" si="1"/>
        <v>107.16</v>
      </c>
      <c r="G24" s="30">
        <f t="shared" si="1"/>
        <v>1137.2</v>
      </c>
      <c r="H24" s="30">
        <f t="shared" si="1"/>
        <v>0.47</v>
      </c>
      <c r="I24" s="30">
        <f t="shared" si="1"/>
        <v>51.02</v>
      </c>
      <c r="J24" s="30">
        <f t="shared" si="1"/>
        <v>0.6180000000000001</v>
      </c>
      <c r="K24" s="30">
        <f t="shared" si="1"/>
        <v>9.89</v>
      </c>
      <c r="L24" s="30">
        <f t="shared" si="1"/>
        <v>543.0799999999999</v>
      </c>
      <c r="M24" s="30">
        <f t="shared" si="1"/>
        <v>890.34</v>
      </c>
      <c r="N24" s="30">
        <f t="shared" si="1"/>
        <v>149.5</v>
      </c>
      <c r="O24" s="30">
        <f>SUM(O18:O23)</f>
        <v>8.423</v>
      </c>
    </row>
    <row r="25" spans="1:15" ht="13.5" thickBot="1">
      <c r="A25" s="50"/>
      <c r="B25" s="30" t="s">
        <v>63</v>
      </c>
      <c r="C25" s="30">
        <f>SUM(C16,C24)</f>
        <v>1580</v>
      </c>
      <c r="D25" s="30">
        <f aca="true" t="shared" si="2" ref="D25:N25">SUM(D16,D24)</f>
        <v>59.47</v>
      </c>
      <c r="E25" s="30">
        <f t="shared" si="2"/>
        <v>86.58</v>
      </c>
      <c r="F25" s="30">
        <f t="shared" si="2"/>
        <v>353.1</v>
      </c>
      <c r="G25" s="30">
        <f t="shared" si="2"/>
        <v>2404.2</v>
      </c>
      <c r="H25" s="30">
        <v>1.4</v>
      </c>
      <c r="I25" s="30">
        <f t="shared" si="2"/>
        <v>70.02000000000001</v>
      </c>
      <c r="J25" s="30">
        <f t="shared" si="2"/>
        <v>0.804</v>
      </c>
      <c r="K25" s="30">
        <f t="shared" si="2"/>
        <v>12.290000000000001</v>
      </c>
      <c r="L25" s="30">
        <f t="shared" si="2"/>
        <v>1198.2799999999997</v>
      </c>
      <c r="M25" s="30">
        <f t="shared" si="2"/>
        <v>1800.24</v>
      </c>
      <c r="N25" s="30">
        <f t="shared" si="2"/>
        <v>280.6</v>
      </c>
      <c r="O25" s="30">
        <v>17.1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C14" sqref="C14:O14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84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202</v>
      </c>
      <c r="B11" s="35" t="s">
        <v>85</v>
      </c>
      <c r="C11" s="35">
        <v>230</v>
      </c>
      <c r="D11" s="35">
        <v>8.5</v>
      </c>
      <c r="E11" s="35">
        <v>9.2</v>
      </c>
      <c r="F11" s="35">
        <v>65.8</v>
      </c>
      <c r="G11" s="49">
        <v>250.1</v>
      </c>
      <c r="H11" s="35">
        <v>0.17</v>
      </c>
      <c r="I11" s="35">
        <v>0.9</v>
      </c>
      <c r="J11" s="35">
        <v>0</v>
      </c>
      <c r="K11" s="35">
        <v>0</v>
      </c>
      <c r="L11" s="35">
        <v>162</v>
      </c>
      <c r="M11" s="35">
        <v>121</v>
      </c>
      <c r="N11" s="35">
        <v>42.7</v>
      </c>
      <c r="O11" s="35">
        <v>1</v>
      </c>
    </row>
    <row r="12" spans="1:15" ht="13.5" thickBot="1">
      <c r="A12" s="29"/>
      <c r="B12" s="25" t="s">
        <v>126</v>
      </c>
      <c r="C12" s="25">
        <v>50</v>
      </c>
      <c r="D12" s="25">
        <v>6.68</v>
      </c>
      <c r="E12" s="25">
        <v>6.99</v>
      </c>
      <c r="F12" s="25">
        <v>37.88</v>
      </c>
      <c r="G12" s="47">
        <v>241.33</v>
      </c>
      <c r="H12" s="25">
        <v>0.04</v>
      </c>
      <c r="I12" s="25">
        <v>0</v>
      </c>
      <c r="J12" s="25">
        <v>0.03</v>
      </c>
      <c r="K12" s="25">
        <v>0.9</v>
      </c>
      <c r="L12" s="25">
        <v>55.2</v>
      </c>
      <c r="M12" s="25">
        <v>194.1</v>
      </c>
      <c r="N12" s="25">
        <v>5</v>
      </c>
      <c r="O12" s="25">
        <v>0.4</v>
      </c>
    </row>
    <row r="13" spans="1:15" ht="13.5" thickBot="1">
      <c r="A13" s="29">
        <v>2</v>
      </c>
      <c r="B13" s="25" t="s">
        <v>86</v>
      </c>
      <c r="C13" s="25">
        <v>200</v>
      </c>
      <c r="D13" s="25">
        <v>6.56</v>
      </c>
      <c r="E13" s="25">
        <v>6.4</v>
      </c>
      <c r="F13" s="25">
        <v>126</v>
      </c>
      <c r="G13" s="47">
        <v>119.2</v>
      </c>
      <c r="H13" s="25">
        <v>0</v>
      </c>
      <c r="I13" s="25">
        <v>1.2</v>
      </c>
      <c r="J13" s="25">
        <v>0.03</v>
      </c>
      <c r="K13" s="25">
        <v>0</v>
      </c>
      <c r="L13" s="25">
        <v>238</v>
      </c>
      <c r="M13" s="25">
        <v>182</v>
      </c>
      <c r="N13" s="25">
        <v>28</v>
      </c>
      <c r="O13" s="25">
        <v>0.7</v>
      </c>
    </row>
    <row r="14" spans="1:15" ht="13.5" thickBot="1">
      <c r="A14" s="31">
        <v>13</v>
      </c>
      <c r="B14" s="42" t="s">
        <v>47</v>
      </c>
      <c r="C14" s="12">
        <v>20</v>
      </c>
      <c r="D14" s="42">
        <v>0.16</v>
      </c>
      <c r="E14" s="107">
        <v>14.5</v>
      </c>
      <c r="F14" s="42">
        <v>0.26</v>
      </c>
      <c r="G14" s="42">
        <v>132</v>
      </c>
      <c r="H14" s="42">
        <v>0.4</v>
      </c>
      <c r="I14" s="42">
        <v>0</v>
      </c>
      <c r="J14" s="42">
        <v>0.8</v>
      </c>
      <c r="K14" s="42">
        <v>0.2</v>
      </c>
      <c r="L14" s="42">
        <v>128</v>
      </c>
      <c r="M14" s="42">
        <v>60</v>
      </c>
      <c r="N14" s="43">
        <v>1</v>
      </c>
      <c r="O14" s="42">
        <v>0</v>
      </c>
    </row>
    <row r="15" spans="1:15" ht="13.5" thickBot="1">
      <c r="A15" s="29"/>
      <c r="B15" s="25" t="s">
        <v>19</v>
      </c>
      <c r="C15" s="25">
        <v>150</v>
      </c>
      <c r="D15" s="25">
        <v>1.35</v>
      </c>
      <c r="E15" s="25">
        <v>0.4</v>
      </c>
      <c r="F15" s="25">
        <v>18.8</v>
      </c>
      <c r="G15" s="47">
        <v>151.5</v>
      </c>
      <c r="H15" s="25">
        <v>0.06</v>
      </c>
      <c r="I15" s="25">
        <v>27</v>
      </c>
      <c r="J15" s="25">
        <v>0.03</v>
      </c>
      <c r="K15" s="25">
        <v>3.4</v>
      </c>
      <c r="L15" s="25">
        <v>31.5</v>
      </c>
      <c r="M15" s="25">
        <v>120.6</v>
      </c>
      <c r="N15" s="25">
        <v>37.6</v>
      </c>
      <c r="O15" s="25">
        <v>6</v>
      </c>
    </row>
    <row r="16" spans="1:15" ht="13.5" thickBot="1">
      <c r="A16" s="50"/>
      <c r="B16" s="30" t="s">
        <v>20</v>
      </c>
      <c r="C16" s="45">
        <f aca="true" t="shared" si="0" ref="C16:O16">SUM(C11:C15)</f>
        <v>650</v>
      </c>
      <c r="D16" s="45">
        <f t="shared" si="0"/>
        <v>23.25</v>
      </c>
      <c r="E16" s="45">
        <f t="shared" si="0"/>
        <v>37.489999999999995</v>
      </c>
      <c r="F16" s="45">
        <f t="shared" si="0"/>
        <v>248.74</v>
      </c>
      <c r="G16" s="45">
        <f t="shared" si="0"/>
        <v>894.13</v>
      </c>
      <c r="H16" s="45">
        <f t="shared" si="0"/>
        <v>0.6700000000000002</v>
      </c>
      <c r="I16" s="45">
        <f t="shared" si="0"/>
        <v>29.1</v>
      </c>
      <c r="J16" s="45">
        <f t="shared" si="0"/>
        <v>0.8900000000000001</v>
      </c>
      <c r="K16" s="45">
        <f t="shared" si="0"/>
        <v>4.5</v>
      </c>
      <c r="L16" s="45">
        <f t="shared" si="0"/>
        <v>614.7</v>
      </c>
      <c r="M16" s="45">
        <f t="shared" si="0"/>
        <v>677.7</v>
      </c>
      <c r="N16" s="45">
        <f t="shared" si="0"/>
        <v>114.30000000000001</v>
      </c>
      <c r="O16" s="45">
        <f t="shared" si="0"/>
        <v>8.1</v>
      </c>
    </row>
    <row r="17" spans="1:15" ht="13.5" thickBot="1">
      <c r="A17" s="29"/>
      <c r="B17" s="75" t="s">
        <v>21</v>
      </c>
      <c r="C17" s="25"/>
      <c r="D17" s="25"/>
      <c r="E17" s="25"/>
      <c r="F17" s="25"/>
      <c r="G17" s="47"/>
      <c r="H17" s="25"/>
      <c r="I17" s="25"/>
      <c r="J17" s="25"/>
      <c r="K17" s="25"/>
      <c r="L17" s="25"/>
      <c r="M17" s="25"/>
      <c r="N17" s="25"/>
      <c r="O17" s="25"/>
    </row>
    <row r="18" spans="1:15" ht="13.5" thickBot="1">
      <c r="A18" s="29">
        <v>49</v>
      </c>
      <c r="B18" s="25" t="s">
        <v>87</v>
      </c>
      <c r="C18" s="25">
        <v>100</v>
      </c>
      <c r="D18" s="25">
        <v>1.5</v>
      </c>
      <c r="E18" s="25">
        <v>0.9</v>
      </c>
      <c r="F18" s="25">
        <v>3</v>
      </c>
      <c r="G18" s="25">
        <v>100.6</v>
      </c>
      <c r="H18" s="25">
        <v>0.096</v>
      </c>
      <c r="I18" s="25">
        <v>17.1</v>
      </c>
      <c r="J18" s="25">
        <v>0.2</v>
      </c>
      <c r="K18" s="25">
        <v>3.8</v>
      </c>
      <c r="L18" s="25">
        <v>50.4</v>
      </c>
      <c r="M18" s="25">
        <v>92</v>
      </c>
      <c r="N18" s="25">
        <v>32</v>
      </c>
      <c r="O18" s="25">
        <v>0.07</v>
      </c>
    </row>
    <row r="19" spans="1:15" ht="26.25" thickBot="1">
      <c r="A19" s="29">
        <v>82</v>
      </c>
      <c r="B19" s="25" t="s">
        <v>88</v>
      </c>
      <c r="C19" s="25">
        <v>300</v>
      </c>
      <c r="D19" s="25">
        <v>11.14</v>
      </c>
      <c r="E19" s="25">
        <v>18.52</v>
      </c>
      <c r="F19" s="25">
        <v>15.78</v>
      </c>
      <c r="G19" s="25">
        <v>323.14</v>
      </c>
      <c r="H19" s="25">
        <v>0.062</v>
      </c>
      <c r="I19" s="25">
        <v>0.86</v>
      </c>
      <c r="J19" s="25">
        <v>0.04</v>
      </c>
      <c r="K19" s="25">
        <v>0.08</v>
      </c>
      <c r="L19" s="25">
        <v>95.2</v>
      </c>
      <c r="M19" s="25">
        <v>50.78</v>
      </c>
      <c r="N19" s="25">
        <v>16.5</v>
      </c>
      <c r="O19" s="25">
        <v>1.6</v>
      </c>
    </row>
    <row r="20" spans="1:15" ht="26.25" thickBot="1">
      <c r="A20" s="29">
        <v>268</v>
      </c>
      <c r="B20" s="25" t="s">
        <v>89</v>
      </c>
      <c r="C20" s="25">
        <v>100</v>
      </c>
      <c r="D20" s="25">
        <v>10.84</v>
      </c>
      <c r="E20" s="25">
        <v>33.4</v>
      </c>
      <c r="F20" s="25">
        <v>22.76</v>
      </c>
      <c r="G20" s="25">
        <v>363.6</v>
      </c>
      <c r="H20" s="25">
        <v>0.096</v>
      </c>
      <c r="I20" s="25">
        <v>0.2</v>
      </c>
      <c r="J20" s="25">
        <v>0</v>
      </c>
      <c r="K20" s="25">
        <v>1.52</v>
      </c>
      <c r="L20" s="25">
        <v>104.4</v>
      </c>
      <c r="M20" s="25">
        <v>347.61</v>
      </c>
      <c r="N20" s="25">
        <v>20</v>
      </c>
      <c r="O20" s="25">
        <v>1.2</v>
      </c>
    </row>
    <row r="21" spans="1:15" ht="13.5" thickBot="1">
      <c r="A21" s="31">
        <v>309</v>
      </c>
      <c r="B21" s="25" t="s">
        <v>51</v>
      </c>
      <c r="C21" s="12">
        <v>200</v>
      </c>
      <c r="D21" s="94">
        <v>3.64</v>
      </c>
      <c r="E21" s="12">
        <v>11.57</v>
      </c>
      <c r="F21" s="12">
        <v>30.8</v>
      </c>
      <c r="G21" s="12" t="s">
        <v>122</v>
      </c>
      <c r="H21" s="12">
        <v>0.05</v>
      </c>
      <c r="I21" s="94">
        <v>35</v>
      </c>
      <c r="J21" s="12">
        <v>0.005</v>
      </c>
      <c r="K21" s="12">
        <v>2.51</v>
      </c>
      <c r="L21" s="12">
        <v>194.07</v>
      </c>
      <c r="M21" s="12">
        <v>172.5</v>
      </c>
      <c r="N21" s="12">
        <v>29.98</v>
      </c>
      <c r="O21" s="12">
        <v>1.7</v>
      </c>
    </row>
    <row r="22" spans="1:15" ht="26.25" thickBot="1">
      <c r="A22" s="29">
        <v>349</v>
      </c>
      <c r="B22" s="25" t="s">
        <v>91</v>
      </c>
      <c r="C22" s="25">
        <v>200</v>
      </c>
      <c r="D22" s="25">
        <v>1.16</v>
      </c>
      <c r="E22" s="25">
        <v>0</v>
      </c>
      <c r="F22" s="25">
        <v>34.26</v>
      </c>
      <c r="G22" s="25">
        <v>146.08</v>
      </c>
      <c r="H22" s="25">
        <v>0.02</v>
      </c>
      <c r="I22" s="25">
        <v>22.2</v>
      </c>
      <c r="J22" s="25">
        <v>0</v>
      </c>
      <c r="K22" s="25">
        <v>0.2</v>
      </c>
      <c r="L22" s="25">
        <v>60.34</v>
      </c>
      <c r="M22" s="25">
        <v>104.3</v>
      </c>
      <c r="N22" s="25">
        <v>7.66</v>
      </c>
      <c r="O22" s="25">
        <v>0.66</v>
      </c>
    </row>
    <row r="23" spans="1:15" ht="13.5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9" t="s">
        <v>27</v>
      </c>
      <c r="B24" s="25" t="s">
        <v>30</v>
      </c>
      <c r="C24" s="25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30" t="s">
        <v>20</v>
      </c>
      <c r="C25" s="30">
        <f>SUM(C18:C24)</f>
        <v>980</v>
      </c>
      <c r="D25" s="30">
        <f aca="true" t="shared" si="1" ref="D25:O25">SUM(D18:D24)</f>
        <v>32.9</v>
      </c>
      <c r="E25" s="30">
        <f t="shared" si="1"/>
        <v>65.27</v>
      </c>
      <c r="F25" s="30">
        <f t="shared" si="1"/>
        <v>129.98</v>
      </c>
      <c r="G25" s="30">
        <f t="shared" si="1"/>
        <v>1055.52</v>
      </c>
      <c r="H25" s="30">
        <f t="shared" si="1"/>
        <v>0.40399999999999997</v>
      </c>
      <c r="I25" s="30">
        <f t="shared" si="1"/>
        <v>75.76</v>
      </c>
      <c r="J25" s="30">
        <f t="shared" si="1"/>
        <v>0.30500000000000005</v>
      </c>
      <c r="K25" s="30">
        <f t="shared" si="1"/>
        <v>8.93</v>
      </c>
      <c r="L25" s="30">
        <f t="shared" si="1"/>
        <v>650.41</v>
      </c>
      <c r="M25" s="30">
        <f t="shared" si="1"/>
        <v>1076.79</v>
      </c>
      <c r="N25" s="30">
        <f t="shared" si="1"/>
        <v>162.94</v>
      </c>
      <c r="O25" s="30">
        <f t="shared" si="1"/>
        <v>8.47</v>
      </c>
    </row>
    <row r="26" spans="1:15" ht="13.5" thickBot="1">
      <c r="A26" s="50"/>
      <c r="B26" s="30" t="s">
        <v>63</v>
      </c>
      <c r="C26" s="30">
        <f>SUM(C16,C25)</f>
        <v>1630</v>
      </c>
      <c r="D26" s="30">
        <f>SUM(D16,D25)</f>
        <v>56.15</v>
      </c>
      <c r="E26" s="30">
        <f aca="true" t="shared" si="2" ref="E26:O26">SUM(E16,E25)</f>
        <v>102.75999999999999</v>
      </c>
      <c r="F26" s="30">
        <f t="shared" si="2"/>
        <v>378.72</v>
      </c>
      <c r="G26" s="30">
        <f t="shared" si="2"/>
        <v>1949.65</v>
      </c>
      <c r="H26" s="30">
        <f t="shared" si="2"/>
        <v>1.074</v>
      </c>
      <c r="I26" s="30">
        <f t="shared" si="2"/>
        <v>104.86000000000001</v>
      </c>
      <c r="J26" s="30">
        <v>0.9</v>
      </c>
      <c r="K26" s="30">
        <f t="shared" si="2"/>
        <v>13.43</v>
      </c>
      <c r="L26" s="30">
        <f t="shared" si="2"/>
        <v>1265.1100000000001</v>
      </c>
      <c r="M26" s="30">
        <f t="shared" si="2"/>
        <v>1754.49</v>
      </c>
      <c r="N26" s="30">
        <f t="shared" si="2"/>
        <v>277.24</v>
      </c>
      <c r="O26" s="30">
        <f t="shared" si="2"/>
        <v>16.57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D13" sqref="D13:O13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2" spans="1:15" ht="18.75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t="s">
        <v>138</v>
      </c>
    </row>
    <row r="4" spans="1:15" ht="12.75">
      <c r="A4" s="113" t="s">
        <v>32</v>
      </c>
      <c r="B4" s="113" t="s">
        <v>1</v>
      </c>
      <c r="C4" s="113" t="s">
        <v>2</v>
      </c>
      <c r="D4" s="116" t="s">
        <v>0</v>
      </c>
      <c r="E4" s="117"/>
      <c r="F4" s="118"/>
      <c r="G4" s="113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>
      <c r="A5" s="114"/>
      <c r="B5" s="114"/>
      <c r="C5" s="114"/>
      <c r="D5" s="113" t="s">
        <v>3</v>
      </c>
      <c r="E5" s="113" t="s">
        <v>31</v>
      </c>
      <c r="F5" s="113" t="s">
        <v>4</v>
      </c>
      <c r="G5" s="114"/>
      <c r="H5" s="122"/>
      <c r="I5" s="123"/>
      <c r="J5" s="123"/>
      <c r="K5" s="124"/>
      <c r="L5" s="128"/>
      <c r="M5" s="128"/>
      <c r="N5" s="128"/>
      <c r="O5" s="128"/>
    </row>
    <row r="6" spans="1:15" ht="12.75">
      <c r="A6" s="114"/>
      <c r="B6" s="114"/>
      <c r="C6" s="114"/>
      <c r="D6" s="114"/>
      <c r="E6" s="114"/>
      <c r="F6" s="114"/>
      <c r="G6" s="114"/>
      <c r="H6" s="122"/>
      <c r="I6" s="123"/>
      <c r="J6" s="123"/>
      <c r="K6" s="124"/>
      <c r="L6" s="128"/>
      <c r="M6" s="128"/>
      <c r="N6" s="128"/>
      <c r="O6" s="128"/>
    </row>
    <row r="7" spans="1:15" ht="12.75">
      <c r="A7" s="114"/>
      <c r="B7" s="114"/>
      <c r="C7" s="114"/>
      <c r="D7" s="114"/>
      <c r="E7" s="114"/>
      <c r="F7" s="114"/>
      <c r="G7" s="114"/>
      <c r="H7" s="125"/>
      <c r="I7" s="126"/>
      <c r="J7" s="126"/>
      <c r="K7" s="127"/>
      <c r="L7" s="128"/>
      <c r="M7" s="128"/>
      <c r="N7" s="128"/>
      <c r="O7" s="128"/>
    </row>
    <row r="8" spans="1:15" ht="15">
      <c r="A8" s="115"/>
      <c r="B8" s="115"/>
      <c r="C8" s="115"/>
      <c r="D8" s="115"/>
      <c r="E8" s="115"/>
      <c r="F8" s="115"/>
      <c r="G8" s="115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92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8" t="s">
        <v>16</v>
      </c>
      <c r="B10" s="109"/>
      <c r="C10" s="11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192</v>
      </c>
      <c r="B11" s="34" t="s">
        <v>55</v>
      </c>
      <c r="C11" s="35">
        <v>250</v>
      </c>
      <c r="D11" s="35">
        <v>10</v>
      </c>
      <c r="E11" s="35">
        <v>8.1</v>
      </c>
      <c r="F11" s="35">
        <v>50.5</v>
      </c>
      <c r="G11" s="35">
        <v>230.6</v>
      </c>
      <c r="H11" s="34">
        <v>0.051</v>
      </c>
      <c r="I11" s="34">
        <v>0.6</v>
      </c>
      <c r="J11" s="34">
        <v>0.082</v>
      </c>
      <c r="K11" s="34">
        <v>0.18</v>
      </c>
      <c r="L11" s="34">
        <v>129.9</v>
      </c>
      <c r="M11" s="34">
        <v>223.9</v>
      </c>
      <c r="N11" s="34">
        <v>32.7</v>
      </c>
      <c r="O11" s="34">
        <v>0.154</v>
      </c>
    </row>
    <row r="12" spans="1:15" ht="25.5">
      <c r="A12" s="35">
        <v>418</v>
      </c>
      <c r="B12" s="35" t="s">
        <v>17</v>
      </c>
      <c r="C12" s="35">
        <v>200</v>
      </c>
      <c r="D12" s="35">
        <v>3.6</v>
      </c>
      <c r="E12" s="35">
        <v>3.4</v>
      </c>
      <c r="F12" s="35">
        <v>19.5</v>
      </c>
      <c r="G12" s="35">
        <v>337.8</v>
      </c>
      <c r="H12" s="35">
        <v>0.024</v>
      </c>
      <c r="I12" s="35">
        <v>2.6</v>
      </c>
      <c r="J12" s="35">
        <v>0</v>
      </c>
      <c r="K12" s="35">
        <v>0.07</v>
      </c>
      <c r="L12" s="35">
        <v>168.64</v>
      </c>
      <c r="M12" s="35">
        <v>210</v>
      </c>
      <c r="N12" s="35">
        <v>30</v>
      </c>
      <c r="O12" s="35">
        <v>0</v>
      </c>
    </row>
    <row r="13" spans="1:15" ht="13.5" thickBot="1">
      <c r="A13" s="29">
        <v>13</v>
      </c>
      <c r="B13" s="25" t="s">
        <v>47</v>
      </c>
      <c r="C13" s="25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26.25" thickBot="1">
      <c r="A14" s="29">
        <v>18</v>
      </c>
      <c r="B14" s="25" t="s">
        <v>18</v>
      </c>
      <c r="C14" s="25">
        <v>40</v>
      </c>
      <c r="D14" s="25">
        <v>6</v>
      </c>
      <c r="E14" s="25">
        <v>3.2</v>
      </c>
      <c r="F14" s="25">
        <v>20.6</v>
      </c>
      <c r="G14" s="25">
        <v>213</v>
      </c>
      <c r="H14" s="25">
        <v>0</v>
      </c>
      <c r="I14" s="25">
        <v>0</v>
      </c>
      <c r="J14" s="25">
        <v>0.1</v>
      </c>
      <c r="K14" s="25">
        <v>0.7</v>
      </c>
      <c r="L14" s="25">
        <v>168</v>
      </c>
      <c r="M14" s="25">
        <v>168</v>
      </c>
      <c r="N14" s="25">
        <v>5.2</v>
      </c>
      <c r="O14" s="25">
        <v>0.5</v>
      </c>
    </row>
    <row r="15" spans="1:15" ht="13.5" thickBot="1">
      <c r="A15" s="29"/>
      <c r="B15" s="25" t="s">
        <v>19</v>
      </c>
      <c r="C15" s="25">
        <v>150</v>
      </c>
      <c r="D15" s="25">
        <v>1.35</v>
      </c>
      <c r="E15" s="25">
        <v>0.4</v>
      </c>
      <c r="F15" s="25">
        <v>42.2</v>
      </c>
      <c r="G15" s="25">
        <v>151.5</v>
      </c>
      <c r="H15" s="25" t="s">
        <v>93</v>
      </c>
      <c r="I15" s="25">
        <v>10.2</v>
      </c>
      <c r="J15" s="25" t="s">
        <v>94</v>
      </c>
      <c r="K15" s="25">
        <v>2.5</v>
      </c>
      <c r="L15" s="25">
        <v>115.3</v>
      </c>
      <c r="M15" s="25">
        <v>120.4</v>
      </c>
      <c r="N15" s="25">
        <v>78.04</v>
      </c>
      <c r="O15" s="25">
        <v>6.7</v>
      </c>
    </row>
    <row r="16" spans="1:15" ht="26.25" thickBot="1">
      <c r="A16" s="50"/>
      <c r="B16" s="30" t="s">
        <v>40</v>
      </c>
      <c r="C16" s="45">
        <f>SUM(C11:C15)</f>
        <v>650</v>
      </c>
      <c r="D16" s="45">
        <f aca="true" t="shared" si="0" ref="D16:O16">SUM(D11:D15)</f>
        <v>21.03</v>
      </c>
      <c r="E16" s="45">
        <f t="shared" si="0"/>
        <v>22.349999999999998</v>
      </c>
      <c r="F16" s="45">
        <f t="shared" si="0"/>
        <v>132.8</v>
      </c>
      <c r="G16" s="45">
        <f t="shared" si="0"/>
        <v>998.9</v>
      </c>
      <c r="H16" s="45">
        <v>0.2</v>
      </c>
      <c r="I16" s="45">
        <f t="shared" si="0"/>
        <v>13.399999999999999</v>
      </c>
      <c r="J16" s="45">
        <f t="shared" si="0"/>
        <v>0.5820000000000001</v>
      </c>
      <c r="K16" s="45">
        <f t="shared" si="0"/>
        <v>3.55</v>
      </c>
      <c r="L16" s="45">
        <f t="shared" si="0"/>
        <v>645.8399999999999</v>
      </c>
      <c r="M16" s="45">
        <f t="shared" si="0"/>
        <v>752.3</v>
      </c>
      <c r="N16" s="45">
        <f t="shared" si="0"/>
        <v>146.44</v>
      </c>
      <c r="O16" s="45">
        <f t="shared" si="0"/>
        <v>7.354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71</v>
      </c>
      <c r="B18" s="25" t="s">
        <v>140</v>
      </c>
      <c r="C18" s="25">
        <v>100</v>
      </c>
      <c r="D18" s="25">
        <v>0.72</v>
      </c>
      <c r="E18" s="25">
        <v>0</v>
      </c>
      <c r="F18" s="25">
        <v>2.76</v>
      </c>
      <c r="G18" s="25">
        <v>15.6</v>
      </c>
      <c r="H18" s="25">
        <v>0</v>
      </c>
      <c r="I18" s="25">
        <v>8.35</v>
      </c>
      <c r="J18" s="25">
        <v>0</v>
      </c>
      <c r="K18" s="25">
        <v>0.89</v>
      </c>
      <c r="L18" s="25">
        <v>19.21</v>
      </c>
      <c r="M18" s="25">
        <v>40.04</v>
      </c>
      <c r="N18" s="25">
        <v>5.69</v>
      </c>
      <c r="O18" s="25">
        <v>0.5</v>
      </c>
    </row>
    <row r="19" spans="1:15" ht="13.5" thickBot="1">
      <c r="A19" s="29"/>
      <c r="B19" s="25" t="s">
        <v>37</v>
      </c>
      <c r="C19" s="25">
        <v>300.1</v>
      </c>
      <c r="D19" s="25">
        <v>5.83</v>
      </c>
      <c r="E19" s="25">
        <v>6.9</v>
      </c>
      <c r="F19" s="25">
        <v>31.8</v>
      </c>
      <c r="G19" s="25">
        <v>289.7</v>
      </c>
      <c r="H19" s="25">
        <v>0.06</v>
      </c>
      <c r="I19" s="25">
        <v>10.88</v>
      </c>
      <c r="J19" s="25">
        <v>0.35</v>
      </c>
      <c r="K19" s="25">
        <v>0.424</v>
      </c>
      <c r="L19" s="25">
        <v>56.82</v>
      </c>
      <c r="M19" s="25">
        <v>130.2</v>
      </c>
      <c r="N19" s="25">
        <v>12.75</v>
      </c>
      <c r="O19" s="25">
        <v>0.92</v>
      </c>
    </row>
    <row r="20" spans="1:15" ht="26.25" thickBot="1">
      <c r="A20" s="29">
        <v>259</v>
      </c>
      <c r="B20" s="25" t="s">
        <v>95</v>
      </c>
      <c r="C20" s="25">
        <v>200</v>
      </c>
      <c r="D20" s="25">
        <v>24.45</v>
      </c>
      <c r="E20" s="25">
        <v>49.42</v>
      </c>
      <c r="F20" s="25">
        <v>73.27</v>
      </c>
      <c r="G20" s="25">
        <v>395</v>
      </c>
      <c r="H20" s="27">
        <v>0.55</v>
      </c>
      <c r="I20" s="27">
        <v>20.2</v>
      </c>
      <c r="J20" s="27">
        <v>0.02</v>
      </c>
      <c r="K20" s="27">
        <v>4.7</v>
      </c>
      <c r="L20" s="27">
        <v>151.97</v>
      </c>
      <c r="M20" s="27">
        <v>387.15</v>
      </c>
      <c r="N20" s="27">
        <v>58.32</v>
      </c>
      <c r="O20" s="27">
        <v>4.8</v>
      </c>
    </row>
    <row r="21" spans="1:15" ht="26.25" thickBot="1">
      <c r="A21" s="29">
        <v>342</v>
      </c>
      <c r="B21" s="25" t="s">
        <v>58</v>
      </c>
      <c r="C21" s="25">
        <v>200</v>
      </c>
      <c r="D21" s="25">
        <v>0.16</v>
      </c>
      <c r="E21" s="25">
        <v>0</v>
      </c>
      <c r="F21" s="25">
        <v>89</v>
      </c>
      <c r="G21" s="25">
        <v>225</v>
      </c>
      <c r="H21" s="25">
        <v>0.01</v>
      </c>
      <c r="I21" s="25">
        <v>17</v>
      </c>
      <c r="J21" s="25">
        <v>0</v>
      </c>
      <c r="K21" s="25">
        <v>0</v>
      </c>
      <c r="L21" s="25">
        <v>57</v>
      </c>
      <c r="M21" s="25">
        <v>104.3</v>
      </c>
      <c r="N21" s="25">
        <v>3.6</v>
      </c>
      <c r="O21" s="25">
        <v>0.18</v>
      </c>
    </row>
    <row r="22" spans="1:15" ht="13.5" thickBot="1">
      <c r="A22" s="29" t="s">
        <v>27</v>
      </c>
      <c r="B22" s="25" t="s">
        <v>28</v>
      </c>
      <c r="C22" s="25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26.25" thickBot="1">
      <c r="A23" s="29" t="s">
        <v>27</v>
      </c>
      <c r="B23" s="25" t="s">
        <v>30</v>
      </c>
      <c r="C23" s="25">
        <v>40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26.25" thickBot="1">
      <c r="A24" s="50"/>
      <c r="B24" s="30" t="s">
        <v>59</v>
      </c>
      <c r="C24" s="30">
        <v>790</v>
      </c>
      <c r="D24" s="30">
        <f>SUM(D18:D23)</f>
        <v>35.779999999999994</v>
      </c>
      <c r="E24" s="30">
        <f>SUM(E18:E23)</f>
        <v>57.199999999999996</v>
      </c>
      <c r="F24" s="30">
        <f>SUM(F18:F23)</f>
        <v>220.21</v>
      </c>
      <c r="G24" s="30">
        <f>SUM(G18:G23)</f>
        <v>1047.3999999999999</v>
      </c>
      <c r="H24" s="30">
        <f aca="true" t="shared" si="1" ref="H24:O24">SUM(H18:H23)</f>
        <v>0.7000000000000002</v>
      </c>
      <c r="I24" s="30">
        <f t="shared" si="1"/>
        <v>56.83</v>
      </c>
      <c r="J24" s="30">
        <f t="shared" si="1"/>
        <v>0.43</v>
      </c>
      <c r="K24" s="30">
        <f t="shared" si="1"/>
        <v>6.8340000000000005</v>
      </c>
      <c r="L24" s="30">
        <f t="shared" si="1"/>
        <v>431</v>
      </c>
      <c r="M24" s="30">
        <f t="shared" si="1"/>
        <v>971.29</v>
      </c>
      <c r="N24" s="30">
        <f t="shared" si="1"/>
        <v>137.16</v>
      </c>
      <c r="O24" s="30">
        <f t="shared" si="1"/>
        <v>9.64</v>
      </c>
    </row>
    <row r="25" spans="1:15" ht="26.25" thickBot="1">
      <c r="A25" s="50"/>
      <c r="B25" s="30" t="s">
        <v>60</v>
      </c>
      <c r="C25" s="30">
        <f>SUM(C16,C24)</f>
        <v>1440</v>
      </c>
      <c r="D25" s="30">
        <f>SUM(D16,D24)</f>
        <v>56.809999999999995</v>
      </c>
      <c r="E25" s="30">
        <f aca="true" t="shared" si="2" ref="E25:N25">SUM(E16,E24)</f>
        <v>79.55</v>
      </c>
      <c r="F25" s="30">
        <f t="shared" si="2"/>
        <v>353.01</v>
      </c>
      <c r="G25" s="30">
        <f t="shared" si="2"/>
        <v>2046.2999999999997</v>
      </c>
      <c r="H25" s="30">
        <v>1.44</v>
      </c>
      <c r="I25" s="30">
        <f t="shared" si="2"/>
        <v>70.22999999999999</v>
      </c>
      <c r="J25" s="30">
        <f t="shared" si="2"/>
        <v>1.012</v>
      </c>
      <c r="K25" s="30">
        <v>12</v>
      </c>
      <c r="L25" s="30">
        <f t="shared" si="2"/>
        <v>1076.84</v>
      </c>
      <c r="M25" s="30">
        <f t="shared" si="2"/>
        <v>1723.59</v>
      </c>
      <c r="N25" s="30">
        <f t="shared" si="2"/>
        <v>283.6</v>
      </c>
      <c r="O25" s="30">
        <v>17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Славкино</cp:lastModifiedBy>
  <cp:lastPrinted>2023-09-05T09:58:49Z</cp:lastPrinted>
  <dcterms:created xsi:type="dcterms:W3CDTF">2001-08-20T12:15:57Z</dcterms:created>
  <dcterms:modified xsi:type="dcterms:W3CDTF">2023-09-05T09:58:52Z</dcterms:modified>
  <cp:category/>
  <cp:version/>
  <cp:contentType/>
  <cp:contentStatus/>
</cp:coreProperties>
</file>