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15" windowHeight="6195" firstSheet="2" activeTab="12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11 день" sheetId="11" r:id="rId11"/>
    <sheet name="12 день" sheetId="12" r:id="rId12"/>
    <sheet name="ВСЕ ДНИ и сводная" sheetId="13" r:id="rId13"/>
  </sheets>
  <definedNames/>
  <calcPr fullCalcOnLoad="1"/>
</workbook>
</file>

<file path=xl/sharedStrings.xml><?xml version="1.0" encoding="utf-8"?>
<sst xmlns="http://schemas.openxmlformats.org/spreadsheetml/2006/main" count="993" uniqueCount="142">
  <si>
    <t>Пищевые вещества,г</t>
  </si>
  <si>
    <t>Наименование блюда</t>
  </si>
  <si>
    <t>Выход, г</t>
  </si>
  <si>
    <t>Белки, г</t>
  </si>
  <si>
    <t>Углев., г</t>
  </si>
  <si>
    <t>Витамины (мп)</t>
  </si>
  <si>
    <t>Минеральные вещества (мп)</t>
  </si>
  <si>
    <t>1-й день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</si>
  <si>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</si>
  <si>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</si>
  <si>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</si>
  <si>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</si>
  <si>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</si>
  <si>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</si>
  <si>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</si>
  <si>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</si>
  <si>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</si>
  <si>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Кофейный напиток злаковый на молоке</t>
  </si>
  <si>
    <t>Хлеб из муки пшеничной</t>
  </si>
  <si>
    <t>Фрукты</t>
  </si>
  <si>
    <t>Всего</t>
  </si>
  <si>
    <t>ОБЕД</t>
  </si>
  <si>
    <t>Суп гороховый</t>
  </si>
  <si>
    <t>Биточки (мясо, птица) п/ф</t>
  </si>
  <si>
    <t>Овощное рагу</t>
  </si>
  <si>
    <t>Компот из свежих фруктов</t>
  </si>
  <si>
    <t>129,,8</t>
  </si>
  <si>
    <t>ПР</t>
  </si>
  <si>
    <t>Хлеб пшеничный</t>
  </si>
  <si>
    <t>Пр</t>
  </si>
  <si>
    <t>Хлеб ржано-пшеничный</t>
  </si>
  <si>
    <t>Жиры,г</t>
  </si>
  <si>
    <t>№ рец</t>
  </si>
  <si>
    <t>Энергетическая  ценность, ккал</t>
  </si>
  <si>
    <t>Каша пшенная с курагой</t>
  </si>
  <si>
    <t>Какао напиток на молоке</t>
  </si>
  <si>
    <t>6.0</t>
  </si>
  <si>
    <t>Борщ со сметаной</t>
  </si>
  <si>
    <t>Рыба тушеная</t>
  </si>
  <si>
    <t>Кисель из ягод (замороженных или свежих</t>
  </si>
  <si>
    <t xml:space="preserve">                                  Всего</t>
  </si>
  <si>
    <t xml:space="preserve">                 Итого</t>
  </si>
  <si>
    <t>Фрукты свежие по сезонности</t>
  </si>
  <si>
    <t>2-й день</t>
  </si>
  <si>
    <t>Каша манная с изюмом</t>
  </si>
  <si>
    <t>Фрукты свежие по сезону</t>
  </si>
  <si>
    <t>Чай с лимоном</t>
  </si>
  <si>
    <t>Масло сливочное</t>
  </si>
  <si>
    <t>Обед</t>
  </si>
  <si>
    <t>Салат из свежих овощей с маслом раст.</t>
  </si>
  <si>
    <t>Суп рисовый с картофелем</t>
  </si>
  <si>
    <t>Капуста тушеная</t>
  </si>
  <si>
    <t xml:space="preserve">Компот  </t>
  </si>
  <si>
    <t>3-й день</t>
  </si>
  <si>
    <t>4-й день</t>
  </si>
  <si>
    <t>Каша "Дружба"</t>
  </si>
  <si>
    <t>Щи из свежей капусты</t>
  </si>
  <si>
    <t>Плов из птицы</t>
  </si>
  <si>
    <t>Компот из свежих яблок</t>
  </si>
  <si>
    <t xml:space="preserve">                                   Всего</t>
  </si>
  <si>
    <t xml:space="preserve">                                    Итого</t>
  </si>
  <si>
    <t>5-й день</t>
  </si>
  <si>
    <t>Каша гречневая молочная</t>
  </si>
  <si>
    <t>Итого</t>
  </si>
  <si>
    <t>Голубцы п/ф</t>
  </si>
  <si>
    <t>Пюре картофельное</t>
  </si>
  <si>
    <t>Кисель</t>
  </si>
  <si>
    <t>Горошек зеленый консервированный</t>
  </si>
  <si>
    <t xml:space="preserve">Суп молочный вермишелевый </t>
  </si>
  <si>
    <t>Чай с молоком</t>
  </si>
  <si>
    <t>Суп овощной со сметаной</t>
  </si>
  <si>
    <t>0.099</t>
  </si>
  <si>
    <t>Тефтели мясные</t>
  </si>
  <si>
    <t>Рис припущенный</t>
  </si>
  <si>
    <t>6-й день</t>
  </si>
  <si>
    <t>7-й день</t>
  </si>
  <si>
    <t>Каша овсяная</t>
  </si>
  <si>
    <t>ПП</t>
  </si>
  <si>
    <t>Творог для детского питания</t>
  </si>
  <si>
    <t>51.2</t>
  </si>
  <si>
    <t>Салат зеленый с огурцом с р/м</t>
  </si>
  <si>
    <t>Рассольник по-ленинградски</t>
  </si>
  <si>
    <t>Рыба запеченная с картофелем (русски)</t>
  </si>
  <si>
    <t xml:space="preserve">Сок фруктовый </t>
  </si>
  <si>
    <t>8-й день</t>
  </si>
  <si>
    <t>Каша рисовая</t>
  </si>
  <si>
    <t>Молоко</t>
  </si>
  <si>
    <t>Салат витаминный</t>
  </si>
  <si>
    <t>Суп картофельный рисовой крупой</t>
  </si>
  <si>
    <t>Котлеты (мясо или птица)</t>
  </si>
  <si>
    <t>Макаронные изделия отварные</t>
  </si>
  <si>
    <t>Компот из смеси сухофруктов</t>
  </si>
  <si>
    <t>9-й день</t>
  </si>
  <si>
    <t>0.082</t>
  </si>
  <si>
    <t>0.08</t>
  </si>
  <si>
    <t>Жаркое по-домашнему</t>
  </si>
  <si>
    <t>10-й день</t>
  </si>
  <si>
    <t>Суп рыбный</t>
  </si>
  <si>
    <t>Гречка отварная рассыпчатая</t>
  </si>
  <si>
    <t>Хлеб ржаной</t>
  </si>
  <si>
    <t xml:space="preserve"> ИТОГО</t>
  </si>
  <si>
    <t>Энергетич</t>
  </si>
  <si>
    <t>еская</t>
  </si>
  <si>
    <t>Жиры, г</t>
  </si>
  <si>
    <t>ценность,</t>
  </si>
  <si>
    <t>ккал</t>
  </si>
  <si>
    <t>СВОДНАЯ</t>
  </si>
  <si>
    <t>Первый день</t>
  </si>
  <si>
    <t>Второй день</t>
  </si>
  <si>
    <t>Третий день</t>
  </si>
  <si>
    <t>Четвертый день</t>
  </si>
  <si>
    <t>Пятый день</t>
  </si>
  <si>
    <t>Шестой день</t>
  </si>
  <si>
    <t>Седьмой день</t>
  </si>
  <si>
    <t>Восьмой день</t>
  </si>
  <si>
    <t>Девятый день</t>
  </si>
  <si>
    <t>Десятый день</t>
  </si>
  <si>
    <t>Среднее потребление за день</t>
  </si>
  <si>
    <t xml:space="preserve"> Всего</t>
  </si>
  <si>
    <t xml:space="preserve"> Итого</t>
  </si>
  <si>
    <t>300/10</t>
  </si>
  <si>
    <t>183.1</t>
  </si>
  <si>
    <t>229,,4</t>
  </si>
  <si>
    <t>7.,9</t>
  </si>
  <si>
    <t>201.5</t>
  </si>
  <si>
    <t>Меню питания школьников с 11 лет</t>
  </si>
  <si>
    <t>Булочка ванильная</t>
  </si>
  <si>
    <t>11-й день</t>
  </si>
  <si>
    <t>12-й день</t>
  </si>
  <si>
    <t>Одиннадцатый день</t>
  </si>
  <si>
    <t>Двенадцатый день</t>
  </si>
  <si>
    <t>Всего за 12 дней</t>
  </si>
  <si>
    <t>Изделия макаронные отварные с сахаром</t>
  </si>
  <si>
    <t>Гуляш( мясо или птица)</t>
  </si>
  <si>
    <t>Салат из свеклы с огурцом с р/м</t>
  </si>
  <si>
    <t>Суп с макаронными изделиямис мясом</t>
  </si>
  <si>
    <t>Салат из капусты с морковью с р/м</t>
  </si>
  <si>
    <t>Суп с фрикадельками (полуфабрикат)</t>
  </si>
  <si>
    <t>Сезон: Осень- зима</t>
  </si>
  <si>
    <t>Помидор свежий  в нарезке</t>
  </si>
  <si>
    <t>Овощи свежие  в нарезке</t>
  </si>
  <si>
    <t>Помидор свежий в нарезке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</si>
</sst>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sz val="5.5"/>
      <name val="Times New Roman"/>
      <family val="1"/>
    </font>
    <font>
      <sz val="8.5"/>
      <name val="Times New Roman"/>
      <family val="1"/>
    </font>
    <font>
      <sz val="2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Calibri"/>
      <family val="2"/>
    </font>
    <font>
      <sz val="9.5"/>
      <name val="Times New Roman"/>
      <family val="1"/>
    </font>
    <font>
      <b/>
      <i/>
      <sz val="10.5"/>
      <color indexed="10"/>
      <name val="Times New Roman"/>
      <family val="1"/>
    </font>
    <font>
      <b/>
      <sz val="9.5"/>
      <name val="Times New Roman"/>
      <family val="1"/>
    </font>
    <font>
      <b/>
      <sz val="14"/>
      <name val="Times New Roman"/>
      <family val="1"/>
    </font>
    <font>
      <sz val="9.5"/>
      <name val="Calibri"/>
      <family val="2"/>
    </font>
    <font>
      <b/>
      <sz val="10"/>
      <color indexed="63"/>
      <name val="Times New Roman"/>
      <family val="1"/>
    </font>
    <font>
      <sz val="5"/>
      <name val="Times New Roman"/>
      <family val="1"/>
    </font>
    <font>
      <b/>
      <sz val="9"/>
      <name val="Calibri"/>
      <family val="2"/>
    </font>
    <font>
      <sz val="8"/>
      <name val="Arial Cyr"/>
      <family val="0"/>
    </font>
    <font>
      <sz val="11.5"/>
      <name val="Times New Roman"/>
      <family val="1"/>
    </font>
    <font>
      <sz val="10"/>
      <color indexed="5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15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/>
    </xf>
    <xf numFmtId="0" fontId="15" fillId="0" borderId="14" xfId="0" applyFont="1" applyBorder="1" applyAlignment="1">
      <alignment horizontal="right" wrapText="1"/>
    </xf>
    <xf numFmtId="0" fontId="15" fillId="0" borderId="14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2" fillId="0" borderId="16" xfId="0" applyFont="1" applyBorder="1" applyAlignment="1">
      <alignment horizontal="left" vertical="top" wrapText="1" indent="1"/>
    </xf>
    <xf numFmtId="0" fontId="12" fillId="0" borderId="1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wrapText="1"/>
    </xf>
    <xf numFmtId="0" fontId="14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 indent="15"/>
    </xf>
    <xf numFmtId="0" fontId="2" fillId="0" borderId="2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20" fillId="0" borderId="16" xfId="0" applyFont="1" applyBorder="1" applyAlignment="1">
      <alignment horizontal="left" vertical="top" wrapText="1" indent="14"/>
    </xf>
    <xf numFmtId="0" fontId="20" fillId="0" borderId="16" xfId="0" applyFont="1" applyBorder="1" applyAlignment="1">
      <alignment horizontal="left" vertical="top" wrapText="1"/>
    </xf>
    <xf numFmtId="0" fontId="4" fillId="0" borderId="19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2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22" fillId="0" borderId="11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11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5" fillId="0" borderId="11" xfId="0" applyFont="1" applyBorder="1" applyAlignment="1">
      <alignment horizontal="left" wrapText="1" indent="2"/>
    </xf>
    <xf numFmtId="0" fontId="15" fillId="0" borderId="13" xfId="0" applyFont="1" applyBorder="1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25" fillId="0" borderId="0" xfId="0" applyFont="1" applyAlignment="1">
      <alignment/>
    </xf>
    <xf numFmtId="16" fontId="2" fillId="0" borderId="10" xfId="0" applyNumberFormat="1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wrapText="1"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 indent="1"/>
    </xf>
    <xf numFmtId="0" fontId="7" fillId="0" borderId="32" xfId="0" applyFont="1" applyBorder="1" applyAlignment="1">
      <alignment horizontal="left" vertical="top" wrapText="1" indent="1"/>
    </xf>
    <xf numFmtId="0" fontId="7" fillId="0" borderId="21" xfId="0" applyFont="1" applyBorder="1" applyAlignment="1">
      <alignment horizontal="left" vertical="top" wrapText="1" indent="1"/>
    </xf>
    <xf numFmtId="0" fontId="6" fillId="0" borderId="24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wrapText="1"/>
    </xf>
    <xf numFmtId="0" fontId="22" fillId="0" borderId="18" xfId="0" applyFont="1" applyBorder="1" applyAlignment="1">
      <alignment horizontal="left" wrapText="1" indent="1"/>
    </xf>
    <xf numFmtId="0" fontId="22" fillId="0" borderId="18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0" fontId="22" fillId="0" borderId="39" xfId="0" applyFont="1" applyBorder="1" applyAlignment="1">
      <alignment horizontal="center" wrapText="1"/>
    </xf>
    <xf numFmtId="0" fontId="22" fillId="0" borderId="40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19" fillId="0" borderId="18" xfId="0" applyFont="1" applyBorder="1" applyAlignment="1">
      <alignment horizontal="left" wrapText="1" indent="1"/>
    </xf>
    <xf numFmtId="0" fontId="19" fillId="0" borderId="12" xfId="0" applyFont="1" applyBorder="1" applyAlignment="1">
      <alignment wrapText="1"/>
    </xf>
    <xf numFmtId="0" fontId="19" fillId="0" borderId="1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85">
      <selection activeCell="A3" sqref="A3:B3"/>
    </sheetView>
  </sheetViews>
  <sheetFormatPr defaultColWidth="9.00390625" defaultRowHeight="12.75"/>
  <cols>
    <col min="1" max="1" width="5.875" style="0" customWidth="1"/>
    <col min="2" max="2" width="17.125" style="0" customWidth="1"/>
  </cols>
  <sheetData>
    <row r="2" spans="1:15" ht="18.75">
      <c r="A2" s="110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ht="12.75">
      <c r="A3" t="s">
        <v>138</v>
      </c>
    </row>
    <row r="4" spans="1:15" ht="12.75" customHeight="1">
      <c r="A4" s="112" t="s">
        <v>32</v>
      </c>
      <c r="B4" s="112" t="s">
        <v>1</v>
      </c>
      <c r="C4" s="112" t="s">
        <v>2</v>
      </c>
      <c r="D4" s="115" t="s">
        <v>0</v>
      </c>
      <c r="E4" s="116"/>
      <c r="F4" s="117"/>
      <c r="G4" s="112" t="s">
        <v>33</v>
      </c>
      <c r="H4" s="118" t="s">
        <v>5</v>
      </c>
      <c r="I4" s="119"/>
      <c r="J4" s="119"/>
      <c r="K4" s="120"/>
      <c r="L4" s="127" t="s">
        <v>6</v>
      </c>
      <c r="M4" s="127"/>
      <c r="N4" s="127"/>
      <c r="O4" s="127"/>
    </row>
    <row r="5" spans="1:15" ht="12.75" customHeight="1">
      <c r="A5" s="113"/>
      <c r="B5" s="113"/>
      <c r="C5" s="113"/>
      <c r="D5" s="112" t="s">
        <v>3</v>
      </c>
      <c r="E5" s="112" t="s">
        <v>31</v>
      </c>
      <c r="F5" s="112" t="s">
        <v>4</v>
      </c>
      <c r="G5" s="113"/>
      <c r="H5" s="121"/>
      <c r="I5" s="122"/>
      <c r="J5" s="122"/>
      <c r="K5" s="123"/>
      <c r="L5" s="127"/>
      <c r="M5" s="127"/>
      <c r="N5" s="127"/>
      <c r="O5" s="127"/>
    </row>
    <row r="6" spans="1:15" ht="12.75" customHeight="1">
      <c r="A6" s="113"/>
      <c r="B6" s="113"/>
      <c r="C6" s="113"/>
      <c r="D6" s="113"/>
      <c r="E6" s="113"/>
      <c r="F6" s="113"/>
      <c r="G6" s="113"/>
      <c r="H6" s="121"/>
      <c r="I6" s="122"/>
      <c r="J6" s="122"/>
      <c r="K6" s="123"/>
      <c r="L6" s="127"/>
      <c r="M6" s="127"/>
      <c r="N6" s="127"/>
      <c r="O6" s="127"/>
    </row>
    <row r="7" spans="1:15" ht="12.75" customHeight="1">
      <c r="A7" s="113"/>
      <c r="B7" s="113"/>
      <c r="C7" s="113"/>
      <c r="D7" s="113"/>
      <c r="E7" s="113"/>
      <c r="F7" s="113"/>
      <c r="G7" s="113"/>
      <c r="H7" s="124"/>
      <c r="I7" s="125"/>
      <c r="J7" s="125"/>
      <c r="K7" s="126"/>
      <c r="L7" s="127"/>
      <c r="M7" s="127"/>
      <c r="N7" s="127"/>
      <c r="O7" s="127"/>
    </row>
    <row r="8" spans="1:15" ht="15">
      <c r="A8" s="114"/>
      <c r="B8" s="114"/>
      <c r="C8" s="114"/>
      <c r="D8" s="114"/>
      <c r="E8" s="114"/>
      <c r="F8" s="114"/>
      <c r="G8" s="114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5">
      <c r="A9" s="37"/>
      <c r="B9" s="38" t="s">
        <v>7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 customHeight="1">
      <c r="A10" s="107" t="s">
        <v>16</v>
      </c>
      <c r="B10" s="108"/>
      <c r="C10" s="109"/>
      <c r="D10" s="19"/>
      <c r="E10" s="19"/>
      <c r="F10" s="19"/>
      <c r="G10" s="19"/>
      <c r="H10" s="19"/>
      <c r="I10" s="19"/>
      <c r="J10" s="84"/>
      <c r="K10" s="85"/>
      <c r="L10" s="85"/>
      <c r="M10" s="85"/>
      <c r="N10" s="85"/>
      <c r="O10" s="85"/>
    </row>
    <row r="11" spans="1:15" ht="39" thickBot="1">
      <c r="A11" s="29">
        <v>341</v>
      </c>
      <c r="B11" s="25" t="s">
        <v>132</v>
      </c>
      <c r="C11" s="25">
        <v>200</v>
      </c>
      <c r="D11" s="47">
        <v>6.2</v>
      </c>
      <c r="E11" s="25">
        <v>4.7</v>
      </c>
      <c r="F11" s="25">
        <v>39.5</v>
      </c>
      <c r="G11" s="25">
        <v>225.1</v>
      </c>
      <c r="H11" s="27">
        <v>0.15</v>
      </c>
      <c r="I11" s="27">
        <v>0</v>
      </c>
      <c r="J11" s="53">
        <v>0</v>
      </c>
      <c r="K11" s="36">
        <v>0.9</v>
      </c>
      <c r="L11" s="86">
        <v>23</v>
      </c>
      <c r="M11" s="86">
        <v>82</v>
      </c>
      <c r="N11" s="86">
        <v>15.7</v>
      </c>
      <c r="O11" s="87">
        <v>1.95</v>
      </c>
    </row>
    <row r="12" spans="1:15" ht="26.25" thickBot="1">
      <c r="A12" s="29">
        <v>418</v>
      </c>
      <c r="B12" s="25" t="s">
        <v>17</v>
      </c>
      <c r="C12" s="25">
        <v>200</v>
      </c>
      <c r="D12" s="47">
        <v>3.8</v>
      </c>
      <c r="E12" s="25">
        <v>3.6</v>
      </c>
      <c r="F12" s="25">
        <v>19.5</v>
      </c>
      <c r="G12" s="25">
        <v>243.7</v>
      </c>
      <c r="H12" s="25">
        <v>0.24</v>
      </c>
      <c r="I12" s="27">
        <v>0.6</v>
      </c>
      <c r="J12" s="53">
        <v>0</v>
      </c>
      <c r="K12" s="36">
        <v>0</v>
      </c>
      <c r="L12" s="86">
        <v>168.64</v>
      </c>
      <c r="M12" s="86">
        <v>114.8</v>
      </c>
      <c r="N12" s="86">
        <v>30</v>
      </c>
      <c r="O12" s="87">
        <v>1.96</v>
      </c>
    </row>
    <row r="13" spans="1:15" ht="13.5" thickBot="1">
      <c r="A13" s="31">
        <v>13</v>
      </c>
      <c r="B13" s="42" t="s">
        <v>47</v>
      </c>
      <c r="C13" s="42">
        <v>10</v>
      </c>
      <c r="D13" s="42">
        <v>0.1</v>
      </c>
      <c r="E13" s="42">
        <v>8.2</v>
      </c>
      <c r="F13" s="42">
        <v>1.3</v>
      </c>
      <c r="G13" s="42">
        <v>169.9</v>
      </c>
      <c r="H13" s="42">
        <v>0.2</v>
      </c>
      <c r="I13" s="42">
        <v>0</v>
      </c>
      <c r="J13" s="42">
        <v>0.4</v>
      </c>
      <c r="K13" s="42">
        <v>0.1</v>
      </c>
      <c r="L13" s="42">
        <v>64</v>
      </c>
      <c r="M13" s="42">
        <v>30</v>
      </c>
      <c r="N13" s="43">
        <v>0.5</v>
      </c>
      <c r="O13" s="42">
        <v>0</v>
      </c>
    </row>
    <row r="14" spans="1:15" ht="26.25" thickBot="1">
      <c r="A14" s="29">
        <v>18</v>
      </c>
      <c r="B14" s="25" t="s">
        <v>18</v>
      </c>
      <c r="C14" s="25">
        <v>40</v>
      </c>
      <c r="D14" s="47">
        <v>6</v>
      </c>
      <c r="E14" s="25">
        <v>0.6</v>
      </c>
      <c r="F14" s="25">
        <v>29.32</v>
      </c>
      <c r="G14" s="25">
        <v>213</v>
      </c>
      <c r="H14" s="27">
        <v>0</v>
      </c>
      <c r="I14" s="27">
        <v>0</v>
      </c>
      <c r="J14" s="53">
        <v>0</v>
      </c>
      <c r="K14" s="36">
        <v>0.3</v>
      </c>
      <c r="L14" s="86">
        <v>94</v>
      </c>
      <c r="M14" s="86">
        <v>168</v>
      </c>
      <c r="N14" s="86">
        <v>13.2</v>
      </c>
      <c r="O14" s="88">
        <v>0.44</v>
      </c>
    </row>
    <row r="15" spans="1:15" ht="16.5" thickBot="1">
      <c r="A15" s="29"/>
      <c r="B15" s="25" t="s">
        <v>19</v>
      </c>
      <c r="C15" s="25">
        <v>150</v>
      </c>
      <c r="D15" s="47">
        <v>1.35</v>
      </c>
      <c r="E15" s="25">
        <v>0.4</v>
      </c>
      <c r="F15" s="25">
        <v>32.2</v>
      </c>
      <c r="G15" s="25">
        <v>133.5</v>
      </c>
      <c r="H15" s="27">
        <v>0.06</v>
      </c>
      <c r="I15" s="27">
        <v>20</v>
      </c>
      <c r="J15" s="53">
        <v>0.1</v>
      </c>
      <c r="K15" s="36">
        <v>0.3</v>
      </c>
      <c r="L15" s="86">
        <v>65</v>
      </c>
      <c r="M15" s="86">
        <v>120</v>
      </c>
      <c r="N15" s="86">
        <v>15</v>
      </c>
      <c r="O15" s="88">
        <v>0.1</v>
      </c>
    </row>
    <row r="16" spans="1:15" ht="18" customHeight="1" thickBot="1">
      <c r="A16" s="50"/>
      <c r="B16" s="56" t="s">
        <v>20</v>
      </c>
      <c r="C16" s="30">
        <f aca="true" t="shared" si="0" ref="C16:O16">SUM(C11:C15)</f>
        <v>600</v>
      </c>
      <c r="D16" s="30">
        <f t="shared" si="0"/>
        <v>17.450000000000003</v>
      </c>
      <c r="E16" s="30">
        <f t="shared" si="0"/>
        <v>17.5</v>
      </c>
      <c r="F16" s="30">
        <f t="shared" si="0"/>
        <v>121.82000000000001</v>
      </c>
      <c r="G16" s="30">
        <f t="shared" si="0"/>
        <v>985.1999999999999</v>
      </c>
      <c r="H16" s="30">
        <f t="shared" si="0"/>
        <v>0.6500000000000001</v>
      </c>
      <c r="I16" s="30">
        <f t="shared" si="0"/>
        <v>20.6</v>
      </c>
      <c r="J16" s="30">
        <f t="shared" si="0"/>
        <v>0.5</v>
      </c>
      <c r="K16" s="30">
        <f t="shared" si="0"/>
        <v>1.6</v>
      </c>
      <c r="L16" s="30">
        <f t="shared" si="0"/>
        <v>414.64</v>
      </c>
      <c r="M16" s="30">
        <f t="shared" si="0"/>
        <v>514.8</v>
      </c>
      <c r="N16" s="30">
        <f t="shared" si="0"/>
        <v>74.4</v>
      </c>
      <c r="O16" s="30">
        <f t="shared" si="0"/>
        <v>4.45</v>
      </c>
    </row>
    <row r="17" spans="1:15" ht="21.75" customHeight="1" thickBot="1">
      <c r="A17" s="29"/>
      <c r="B17" s="75" t="s">
        <v>21</v>
      </c>
      <c r="C17" s="25"/>
      <c r="D17" s="47"/>
      <c r="E17" s="25"/>
      <c r="F17" s="25"/>
      <c r="G17" s="25"/>
      <c r="H17" s="27"/>
      <c r="I17" s="27"/>
      <c r="J17" s="27"/>
      <c r="K17" s="27"/>
      <c r="L17" s="27"/>
      <c r="M17" s="27"/>
      <c r="N17" s="53"/>
      <c r="O17" s="55"/>
    </row>
    <row r="18" spans="1:15" ht="39" thickBot="1">
      <c r="A18" s="31">
        <v>24</v>
      </c>
      <c r="B18" s="25" t="s">
        <v>49</v>
      </c>
      <c r="C18" s="12">
        <v>100</v>
      </c>
      <c r="D18" s="12">
        <v>1.56</v>
      </c>
      <c r="E18" s="12">
        <v>10.09</v>
      </c>
      <c r="F18" s="12">
        <v>2.87</v>
      </c>
      <c r="G18" s="12">
        <v>150.55</v>
      </c>
      <c r="H18" s="12">
        <v>0.17</v>
      </c>
      <c r="I18" s="94">
        <v>10.14</v>
      </c>
      <c r="J18" s="12">
        <v>0.04</v>
      </c>
      <c r="K18" s="12">
        <v>4.24</v>
      </c>
      <c r="L18" s="12">
        <v>61.2</v>
      </c>
      <c r="M18" s="12">
        <v>73.62</v>
      </c>
      <c r="N18" s="12">
        <v>17.82</v>
      </c>
      <c r="O18" s="12">
        <v>1.92</v>
      </c>
    </row>
    <row r="19" spans="1:15" ht="15.75" thickBot="1">
      <c r="A19" s="29">
        <v>102</v>
      </c>
      <c r="B19" s="25" t="s">
        <v>22</v>
      </c>
      <c r="C19" s="81">
        <v>300</v>
      </c>
      <c r="D19" s="82">
        <v>10</v>
      </c>
      <c r="E19" s="81">
        <v>11.35</v>
      </c>
      <c r="F19" s="81">
        <v>39.85</v>
      </c>
      <c r="G19" s="81">
        <v>343.5</v>
      </c>
      <c r="H19" s="83">
        <v>0.15</v>
      </c>
      <c r="I19" s="83">
        <v>3.1</v>
      </c>
      <c r="J19" s="83">
        <v>0</v>
      </c>
      <c r="K19" s="83">
        <v>1.25</v>
      </c>
      <c r="L19" s="83">
        <v>102.5</v>
      </c>
      <c r="M19" s="83">
        <v>165.9</v>
      </c>
      <c r="N19" s="89">
        <v>57.5</v>
      </c>
      <c r="O19" s="90">
        <v>2.45</v>
      </c>
    </row>
    <row r="20" spans="1:15" ht="26.25" thickBot="1">
      <c r="A20" s="29">
        <v>268</v>
      </c>
      <c r="B20" s="25" t="s">
        <v>23</v>
      </c>
      <c r="C20" s="81">
        <v>100</v>
      </c>
      <c r="D20" s="82">
        <v>12.88</v>
      </c>
      <c r="E20" s="81">
        <v>22.32</v>
      </c>
      <c r="F20" s="81">
        <v>40.56</v>
      </c>
      <c r="G20" s="81">
        <v>316.8</v>
      </c>
      <c r="H20" s="83">
        <v>0.28</v>
      </c>
      <c r="I20" s="83">
        <v>0.4</v>
      </c>
      <c r="J20" s="83">
        <v>0.36</v>
      </c>
      <c r="K20" s="83">
        <v>3.1</v>
      </c>
      <c r="L20" s="83">
        <v>110.13</v>
      </c>
      <c r="M20" s="83">
        <v>199.13</v>
      </c>
      <c r="N20" s="89">
        <v>46.3</v>
      </c>
      <c r="O20" s="90">
        <v>2.18</v>
      </c>
    </row>
    <row r="21" spans="1:15" ht="16.5" thickBot="1">
      <c r="A21" s="29">
        <v>309</v>
      </c>
      <c r="B21" s="25" t="s">
        <v>24</v>
      </c>
      <c r="C21" s="81">
        <v>200</v>
      </c>
      <c r="D21" s="82">
        <v>5.1</v>
      </c>
      <c r="E21" s="81">
        <v>15.61</v>
      </c>
      <c r="F21" s="81">
        <v>41.75</v>
      </c>
      <c r="G21" s="81">
        <v>256.5</v>
      </c>
      <c r="H21" s="83">
        <v>0.1</v>
      </c>
      <c r="I21" s="83">
        <v>6.2</v>
      </c>
      <c r="J21" s="83">
        <v>0</v>
      </c>
      <c r="K21" s="83">
        <v>3.09</v>
      </c>
      <c r="L21" s="83">
        <v>70.35</v>
      </c>
      <c r="M21" s="83">
        <v>202.89</v>
      </c>
      <c r="N21" s="89">
        <v>13.98</v>
      </c>
      <c r="O21" s="88">
        <v>2</v>
      </c>
    </row>
    <row r="22" spans="1:15" ht="26.25" thickBot="1">
      <c r="A22" s="29">
        <v>342</v>
      </c>
      <c r="B22" s="25" t="s">
        <v>25</v>
      </c>
      <c r="C22" s="81">
        <v>200</v>
      </c>
      <c r="D22" s="82">
        <v>0.16</v>
      </c>
      <c r="E22" s="81">
        <v>0</v>
      </c>
      <c r="F22" s="81">
        <v>78.34</v>
      </c>
      <c r="G22" s="81" t="s">
        <v>26</v>
      </c>
      <c r="H22" s="83">
        <v>0.01</v>
      </c>
      <c r="I22" s="83">
        <v>18</v>
      </c>
      <c r="J22" s="83">
        <v>0</v>
      </c>
      <c r="K22" s="83">
        <v>0</v>
      </c>
      <c r="L22" s="83">
        <v>64</v>
      </c>
      <c r="M22" s="83">
        <v>104.3</v>
      </c>
      <c r="N22" s="89">
        <v>3.6</v>
      </c>
      <c r="O22" s="90">
        <v>0.88</v>
      </c>
    </row>
    <row r="23" spans="1:15" ht="15.75" thickBot="1">
      <c r="A23" s="29" t="s">
        <v>27</v>
      </c>
      <c r="B23" s="25" t="s">
        <v>28</v>
      </c>
      <c r="C23" s="81">
        <v>40</v>
      </c>
      <c r="D23" s="82">
        <v>6</v>
      </c>
      <c r="E23" s="81">
        <v>0.4</v>
      </c>
      <c r="F23" s="81">
        <v>29.32</v>
      </c>
      <c r="G23" s="81">
        <v>213</v>
      </c>
      <c r="H23" s="83">
        <v>0.04</v>
      </c>
      <c r="I23" s="83">
        <v>0</v>
      </c>
      <c r="J23" s="83">
        <v>0</v>
      </c>
      <c r="K23" s="83">
        <v>0.52</v>
      </c>
      <c r="L23" s="83">
        <v>94</v>
      </c>
      <c r="M23" s="83">
        <v>168</v>
      </c>
      <c r="N23" s="89">
        <v>13.2</v>
      </c>
      <c r="O23" s="90">
        <v>0.44</v>
      </c>
    </row>
    <row r="24" spans="1:15" ht="26.25" thickBot="1">
      <c r="A24" s="29" t="s">
        <v>29</v>
      </c>
      <c r="B24" s="25" t="s">
        <v>30</v>
      </c>
      <c r="C24" s="81">
        <v>40</v>
      </c>
      <c r="D24" s="82">
        <v>30</v>
      </c>
      <c r="E24" s="81">
        <v>3.36</v>
      </c>
      <c r="F24" s="81">
        <v>24.16</v>
      </c>
      <c r="G24" s="81">
        <v>218</v>
      </c>
      <c r="H24" s="83">
        <v>0.04</v>
      </c>
      <c r="I24" s="83">
        <v>0.4</v>
      </c>
      <c r="J24" s="83">
        <v>0.06</v>
      </c>
      <c r="K24" s="83">
        <v>0.3</v>
      </c>
      <c r="L24" s="83">
        <v>54</v>
      </c>
      <c r="M24" s="83">
        <v>141.6</v>
      </c>
      <c r="N24" s="89">
        <v>43.6</v>
      </c>
      <c r="O24" s="90">
        <v>2.8</v>
      </c>
    </row>
    <row r="25" spans="1:15" ht="13.5" thickBot="1">
      <c r="A25" s="50"/>
      <c r="B25" s="62" t="s">
        <v>118</v>
      </c>
      <c r="C25" s="30">
        <f>SUM(C18:C24)</f>
        <v>980</v>
      </c>
      <c r="D25" s="30">
        <f aca="true" t="shared" si="1" ref="D25:O25">SUM(D18:D24)</f>
        <v>65.7</v>
      </c>
      <c r="E25" s="30">
        <f t="shared" si="1"/>
        <v>63.129999999999995</v>
      </c>
      <c r="F25" s="30">
        <f t="shared" si="1"/>
        <v>256.85</v>
      </c>
      <c r="G25" s="30">
        <v>1574</v>
      </c>
      <c r="H25" s="30">
        <f t="shared" si="1"/>
        <v>0.7900000000000001</v>
      </c>
      <c r="I25" s="30">
        <f t="shared" si="1"/>
        <v>38.24</v>
      </c>
      <c r="J25" s="30">
        <f t="shared" si="1"/>
        <v>0.45999999999999996</v>
      </c>
      <c r="K25" s="30">
        <f t="shared" si="1"/>
        <v>12.5</v>
      </c>
      <c r="L25" s="30">
        <f t="shared" si="1"/>
        <v>556.18</v>
      </c>
      <c r="M25" s="30">
        <f t="shared" si="1"/>
        <v>1055.4399999999998</v>
      </c>
      <c r="N25" s="30">
        <f t="shared" si="1"/>
        <v>195.99999999999997</v>
      </c>
      <c r="O25" s="30">
        <f t="shared" si="1"/>
        <v>12.670000000000002</v>
      </c>
    </row>
    <row r="26" spans="1:15" ht="13.5" thickBot="1">
      <c r="A26" s="50"/>
      <c r="B26" s="30" t="s">
        <v>63</v>
      </c>
      <c r="C26" s="30">
        <f>SUM(C16,C25)</f>
        <v>1580</v>
      </c>
      <c r="D26" s="30">
        <f aca="true" t="shared" si="2" ref="D26:O26">SUM(D16,D25)</f>
        <v>83.15</v>
      </c>
      <c r="E26" s="30">
        <f t="shared" si="2"/>
        <v>80.63</v>
      </c>
      <c r="F26" s="30">
        <f t="shared" si="2"/>
        <v>378.67</v>
      </c>
      <c r="G26" s="30">
        <v>2713</v>
      </c>
      <c r="H26" s="30">
        <f t="shared" si="2"/>
        <v>1.4400000000000004</v>
      </c>
      <c r="I26" s="30">
        <f t="shared" si="2"/>
        <v>58.84</v>
      </c>
      <c r="J26" s="30">
        <f t="shared" si="2"/>
        <v>0.96</v>
      </c>
      <c r="K26" s="30">
        <f t="shared" si="2"/>
        <v>14.1</v>
      </c>
      <c r="L26" s="30">
        <f t="shared" si="2"/>
        <v>970.8199999999999</v>
      </c>
      <c r="M26" s="30">
        <f t="shared" si="2"/>
        <v>1570.2399999999998</v>
      </c>
      <c r="N26" s="30">
        <f t="shared" si="2"/>
        <v>270.4</v>
      </c>
      <c r="O26" s="30">
        <f t="shared" si="2"/>
        <v>17.12</v>
      </c>
    </row>
  </sheetData>
  <sheetProtection/>
  <mergeCells count="12">
    <mergeCell ref="E5:E8"/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5.00390625" style="0" customWidth="1"/>
    <col min="2" max="2" width="16.625" style="0" customWidth="1"/>
  </cols>
  <sheetData>
    <row r="2" spans="1:15" ht="18.75">
      <c r="A2" s="110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ht="12.75">
      <c r="A3" t="s">
        <v>138</v>
      </c>
    </row>
    <row r="4" spans="1:15" ht="12.75">
      <c r="A4" s="112" t="s">
        <v>32</v>
      </c>
      <c r="B4" s="112" t="s">
        <v>1</v>
      </c>
      <c r="C4" s="112" t="s">
        <v>2</v>
      </c>
      <c r="D4" s="115" t="s">
        <v>0</v>
      </c>
      <c r="E4" s="116"/>
      <c r="F4" s="117"/>
      <c r="G4" s="112" t="s">
        <v>33</v>
      </c>
      <c r="H4" s="118" t="s">
        <v>5</v>
      </c>
      <c r="I4" s="119"/>
      <c r="J4" s="119"/>
      <c r="K4" s="120"/>
      <c r="L4" s="127" t="s">
        <v>6</v>
      </c>
      <c r="M4" s="127"/>
      <c r="N4" s="127"/>
      <c r="O4" s="127"/>
    </row>
    <row r="5" spans="1:15" ht="12.75">
      <c r="A5" s="113"/>
      <c r="B5" s="113"/>
      <c r="C5" s="113"/>
      <c r="D5" s="112" t="s">
        <v>3</v>
      </c>
      <c r="E5" s="112" t="s">
        <v>31</v>
      </c>
      <c r="F5" s="112" t="s">
        <v>4</v>
      </c>
      <c r="G5" s="113"/>
      <c r="H5" s="121"/>
      <c r="I5" s="122"/>
      <c r="J5" s="122"/>
      <c r="K5" s="123"/>
      <c r="L5" s="127"/>
      <c r="M5" s="127"/>
      <c r="N5" s="127"/>
      <c r="O5" s="127"/>
    </row>
    <row r="6" spans="1:15" ht="12.75">
      <c r="A6" s="113"/>
      <c r="B6" s="113"/>
      <c r="C6" s="113"/>
      <c r="D6" s="113"/>
      <c r="E6" s="113"/>
      <c r="F6" s="113"/>
      <c r="G6" s="113"/>
      <c r="H6" s="121"/>
      <c r="I6" s="122"/>
      <c r="J6" s="122"/>
      <c r="K6" s="123"/>
      <c r="L6" s="127"/>
      <c r="M6" s="127"/>
      <c r="N6" s="127"/>
      <c r="O6" s="127"/>
    </row>
    <row r="7" spans="1:15" ht="12.75">
      <c r="A7" s="113"/>
      <c r="B7" s="113"/>
      <c r="C7" s="113"/>
      <c r="D7" s="113"/>
      <c r="E7" s="113"/>
      <c r="F7" s="113"/>
      <c r="G7" s="113"/>
      <c r="H7" s="124"/>
      <c r="I7" s="125"/>
      <c r="J7" s="125"/>
      <c r="K7" s="126"/>
      <c r="L7" s="127"/>
      <c r="M7" s="127"/>
      <c r="N7" s="127"/>
      <c r="O7" s="127"/>
    </row>
    <row r="8" spans="1:15" ht="15">
      <c r="A8" s="114"/>
      <c r="B8" s="114"/>
      <c r="C8" s="114"/>
      <c r="D8" s="114"/>
      <c r="E8" s="114"/>
      <c r="F8" s="114"/>
      <c r="G8" s="114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5">
      <c r="A9" s="37"/>
      <c r="B9" s="38" t="s">
        <v>96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07" t="s">
        <v>16</v>
      </c>
      <c r="B10" s="108"/>
      <c r="C10" s="10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25.5">
      <c r="A11" s="35">
        <v>195</v>
      </c>
      <c r="B11" s="35" t="s">
        <v>44</v>
      </c>
      <c r="C11" s="35">
        <v>250</v>
      </c>
      <c r="D11" s="35">
        <v>12</v>
      </c>
      <c r="E11" s="35">
        <v>16</v>
      </c>
      <c r="F11" s="35">
        <v>32</v>
      </c>
      <c r="G11" s="35">
        <v>296</v>
      </c>
      <c r="H11" s="35">
        <v>0.2</v>
      </c>
      <c r="I11" s="35">
        <v>8</v>
      </c>
      <c r="J11" s="35">
        <v>0.014</v>
      </c>
      <c r="K11" s="35">
        <v>0.6</v>
      </c>
      <c r="L11" s="35">
        <v>183.7</v>
      </c>
      <c r="M11" s="35">
        <v>171.1</v>
      </c>
      <c r="N11" s="35">
        <v>21.64</v>
      </c>
      <c r="O11" s="35">
        <v>1.1</v>
      </c>
    </row>
    <row r="12" spans="1:15" ht="13.5" thickBot="1">
      <c r="A12" s="29">
        <v>13</v>
      </c>
      <c r="B12" s="25" t="s">
        <v>47</v>
      </c>
      <c r="C12" s="25">
        <v>10</v>
      </c>
      <c r="D12" s="25">
        <v>0.1</v>
      </c>
      <c r="E12" s="25">
        <v>8.2</v>
      </c>
      <c r="F12" s="25">
        <v>19.6</v>
      </c>
      <c r="G12" s="25">
        <v>174.9</v>
      </c>
      <c r="H12" s="25">
        <v>0.05</v>
      </c>
      <c r="I12" s="25">
        <v>0</v>
      </c>
      <c r="J12" s="25">
        <v>0.1</v>
      </c>
      <c r="K12" s="25">
        <v>0.1</v>
      </c>
      <c r="L12" s="25">
        <v>24</v>
      </c>
      <c r="M12" s="25">
        <v>123</v>
      </c>
      <c r="N12" s="25">
        <v>0.5</v>
      </c>
      <c r="O12" s="25">
        <v>0</v>
      </c>
    </row>
    <row r="13" spans="1:15" ht="26.25" thickBot="1">
      <c r="A13" s="29">
        <v>415</v>
      </c>
      <c r="B13" s="25" t="s">
        <v>35</v>
      </c>
      <c r="C13" s="25">
        <v>200</v>
      </c>
      <c r="D13" s="25">
        <v>3.6</v>
      </c>
      <c r="E13" s="25">
        <v>3.4</v>
      </c>
      <c r="F13" s="25">
        <v>12.4</v>
      </c>
      <c r="G13" s="25">
        <v>244.1</v>
      </c>
      <c r="H13" s="25">
        <v>0</v>
      </c>
      <c r="I13" s="25">
        <v>0.5</v>
      </c>
      <c r="J13" s="25">
        <v>0.01</v>
      </c>
      <c r="K13" s="25">
        <v>0</v>
      </c>
      <c r="L13" s="25">
        <v>105.4</v>
      </c>
      <c r="M13" s="25">
        <v>104.5</v>
      </c>
      <c r="N13" s="25">
        <v>12.4</v>
      </c>
      <c r="O13" s="25">
        <v>1</v>
      </c>
    </row>
    <row r="14" spans="1:15" ht="26.25" thickBot="1">
      <c r="A14" s="29">
        <v>18</v>
      </c>
      <c r="B14" s="25" t="s">
        <v>18</v>
      </c>
      <c r="C14" s="25">
        <v>40</v>
      </c>
      <c r="D14" s="25">
        <v>3</v>
      </c>
      <c r="E14" s="25">
        <v>1.2</v>
      </c>
      <c r="F14" s="25">
        <v>29.32</v>
      </c>
      <c r="G14" s="25">
        <v>213</v>
      </c>
      <c r="H14" s="25">
        <v>0.09</v>
      </c>
      <c r="I14" s="25">
        <v>0</v>
      </c>
      <c r="J14" s="25">
        <v>0.03</v>
      </c>
      <c r="K14" s="25">
        <v>0.7</v>
      </c>
      <c r="L14" s="25">
        <v>168</v>
      </c>
      <c r="M14" s="25">
        <v>168</v>
      </c>
      <c r="N14" s="25">
        <v>5.2</v>
      </c>
      <c r="O14" s="25">
        <v>0.5</v>
      </c>
    </row>
    <row r="15" spans="1:15" ht="13.5" thickBot="1">
      <c r="A15" s="29"/>
      <c r="B15" s="25" t="s">
        <v>19</v>
      </c>
      <c r="C15" s="25">
        <v>150</v>
      </c>
      <c r="D15" s="25">
        <v>0.2</v>
      </c>
      <c r="E15" s="25">
        <v>0.4</v>
      </c>
      <c r="F15" s="25">
        <v>42.2</v>
      </c>
      <c r="G15" s="25">
        <v>151.5</v>
      </c>
      <c r="H15" s="25">
        <v>0.06</v>
      </c>
      <c r="I15" s="25">
        <v>20.35</v>
      </c>
      <c r="J15" s="25">
        <v>0</v>
      </c>
      <c r="K15" s="25">
        <v>1.5</v>
      </c>
      <c r="L15" s="25">
        <v>115.3</v>
      </c>
      <c r="M15" s="25">
        <v>120.6</v>
      </c>
      <c r="N15" s="25">
        <v>22.6</v>
      </c>
      <c r="O15" s="25">
        <v>6.3</v>
      </c>
    </row>
    <row r="16" spans="1:15" ht="13.5" thickBot="1">
      <c r="A16" s="50"/>
      <c r="B16" s="79" t="s">
        <v>63</v>
      </c>
      <c r="C16" s="45">
        <f>SUM(C11:C15)</f>
        <v>650</v>
      </c>
      <c r="D16" s="45">
        <f aca="true" t="shared" si="0" ref="D16:O16">SUM(D11:D15)</f>
        <v>18.9</v>
      </c>
      <c r="E16" s="45">
        <f t="shared" si="0"/>
        <v>29.199999999999996</v>
      </c>
      <c r="F16" s="45">
        <f t="shared" si="0"/>
        <v>135.51999999999998</v>
      </c>
      <c r="G16" s="45">
        <v>1214.94</v>
      </c>
      <c r="H16" s="45">
        <f t="shared" si="0"/>
        <v>0.39999999999999997</v>
      </c>
      <c r="I16" s="45">
        <f t="shared" si="0"/>
        <v>28.85</v>
      </c>
      <c r="J16" s="45">
        <f t="shared" si="0"/>
        <v>0.154</v>
      </c>
      <c r="K16" s="45">
        <f t="shared" si="0"/>
        <v>2.9</v>
      </c>
      <c r="L16" s="45">
        <f t="shared" si="0"/>
        <v>596.4</v>
      </c>
      <c r="M16" s="45">
        <f t="shared" si="0"/>
        <v>687.2</v>
      </c>
      <c r="N16" s="45">
        <f t="shared" si="0"/>
        <v>62.34</v>
      </c>
      <c r="O16" s="45">
        <f t="shared" si="0"/>
        <v>8.9</v>
      </c>
    </row>
    <row r="17" spans="1:15" ht="13.5" thickBot="1">
      <c r="A17" s="29"/>
      <c r="B17" s="30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6.25" thickBot="1">
      <c r="A18" s="29">
        <v>59</v>
      </c>
      <c r="B18" s="25" t="s">
        <v>136</v>
      </c>
      <c r="C18" s="25">
        <v>100</v>
      </c>
      <c r="D18" s="25">
        <v>1.32</v>
      </c>
      <c r="E18" s="25">
        <v>0.24</v>
      </c>
      <c r="F18" s="25">
        <v>14.52</v>
      </c>
      <c r="G18" s="25">
        <v>43.6</v>
      </c>
      <c r="H18" s="25">
        <v>0.02</v>
      </c>
      <c r="I18" s="25">
        <v>7.98</v>
      </c>
      <c r="J18" s="25">
        <v>0.28</v>
      </c>
      <c r="K18" s="25">
        <v>2.6</v>
      </c>
      <c r="L18" s="25">
        <v>59.91</v>
      </c>
      <c r="M18" s="25">
        <v>26.5</v>
      </c>
      <c r="N18" s="25">
        <v>11.48</v>
      </c>
      <c r="O18" s="25">
        <v>0.97</v>
      </c>
    </row>
    <row r="19" spans="1:15" ht="13.5" thickBot="1">
      <c r="A19" s="29">
        <v>101</v>
      </c>
      <c r="B19" s="25" t="s">
        <v>97</v>
      </c>
      <c r="C19" s="25">
        <v>300</v>
      </c>
      <c r="D19" s="25">
        <v>4.75</v>
      </c>
      <c r="E19" s="25">
        <v>20.35</v>
      </c>
      <c r="F19" s="25">
        <v>41.41</v>
      </c>
      <c r="G19" s="25">
        <v>231.75</v>
      </c>
      <c r="H19" s="25">
        <v>0.155</v>
      </c>
      <c r="I19" s="25">
        <v>19.77</v>
      </c>
      <c r="J19" s="25">
        <v>0.2</v>
      </c>
      <c r="K19" s="25">
        <v>0.82</v>
      </c>
      <c r="L19" s="25">
        <v>109.56</v>
      </c>
      <c r="M19" s="25">
        <v>280</v>
      </c>
      <c r="N19" s="25">
        <v>17.27</v>
      </c>
      <c r="O19" s="25">
        <v>0.75</v>
      </c>
    </row>
    <row r="20" spans="1:15" ht="13.5" thickBot="1">
      <c r="A20" s="29">
        <v>278</v>
      </c>
      <c r="B20" s="25" t="s">
        <v>72</v>
      </c>
      <c r="C20" s="25">
        <v>100</v>
      </c>
      <c r="D20" s="25">
        <v>12</v>
      </c>
      <c r="E20" s="25">
        <v>19.93</v>
      </c>
      <c r="F20" s="25">
        <v>25.87</v>
      </c>
      <c r="G20" s="25">
        <v>278.12</v>
      </c>
      <c r="H20" s="25">
        <v>0.25</v>
      </c>
      <c r="I20" s="25">
        <v>12.5</v>
      </c>
      <c r="J20" s="25">
        <v>0.018</v>
      </c>
      <c r="K20" s="25">
        <v>1.5</v>
      </c>
      <c r="L20" s="25">
        <v>30.43</v>
      </c>
      <c r="M20" s="25">
        <v>132.4</v>
      </c>
      <c r="N20" s="25">
        <v>57.23</v>
      </c>
      <c r="O20" s="25">
        <v>1.4</v>
      </c>
    </row>
    <row r="21" spans="1:15" ht="25.5">
      <c r="A21" s="51">
        <v>302</v>
      </c>
      <c r="B21" s="51" t="s">
        <v>98</v>
      </c>
      <c r="C21" s="51">
        <v>200</v>
      </c>
      <c r="D21" s="51">
        <v>12.98</v>
      </c>
      <c r="E21" s="51">
        <v>7.09</v>
      </c>
      <c r="F21" s="51">
        <v>69.74</v>
      </c>
      <c r="G21" s="51">
        <v>281.9</v>
      </c>
      <c r="H21" s="51">
        <v>0.36</v>
      </c>
      <c r="I21" s="51">
        <v>0</v>
      </c>
      <c r="J21" s="51">
        <v>0</v>
      </c>
      <c r="K21" s="51">
        <v>0.8</v>
      </c>
      <c r="L21" s="51">
        <v>59.7</v>
      </c>
      <c r="M21" s="51">
        <v>209.48</v>
      </c>
      <c r="N21" s="51">
        <v>107.36</v>
      </c>
      <c r="O21" s="33">
        <v>1.5</v>
      </c>
    </row>
    <row r="22" spans="1:15" ht="26.25" thickBot="1">
      <c r="A22" s="29">
        <v>349</v>
      </c>
      <c r="B22" s="25" t="s">
        <v>91</v>
      </c>
      <c r="C22" s="25">
        <v>200</v>
      </c>
      <c r="D22" s="25">
        <v>1.16</v>
      </c>
      <c r="E22" s="25">
        <v>0</v>
      </c>
      <c r="F22" s="25">
        <v>34.26</v>
      </c>
      <c r="G22" s="25">
        <v>136.38</v>
      </c>
      <c r="H22" s="25">
        <v>0.02</v>
      </c>
      <c r="I22" s="25">
        <v>20.8</v>
      </c>
      <c r="J22" s="25">
        <v>0</v>
      </c>
      <c r="K22" s="25">
        <v>0.2</v>
      </c>
      <c r="L22" s="25">
        <v>60.84</v>
      </c>
      <c r="M22" s="25">
        <v>104.3</v>
      </c>
      <c r="N22" s="25">
        <v>7.66</v>
      </c>
      <c r="O22" s="25">
        <v>0.66</v>
      </c>
    </row>
    <row r="23" spans="1:15" ht="13.5" thickBot="1">
      <c r="A23" s="29" t="s">
        <v>27</v>
      </c>
      <c r="B23" s="25" t="s">
        <v>28</v>
      </c>
      <c r="C23" s="25">
        <v>40</v>
      </c>
      <c r="D23" s="25">
        <v>1.58</v>
      </c>
      <c r="E23" s="25">
        <v>0.2</v>
      </c>
      <c r="F23" s="25">
        <v>29.62</v>
      </c>
      <c r="G23" s="25">
        <v>213</v>
      </c>
      <c r="H23" s="25">
        <v>0.09</v>
      </c>
      <c r="I23" s="25">
        <v>0</v>
      </c>
      <c r="J23" s="25">
        <v>0.03</v>
      </c>
      <c r="K23" s="25">
        <v>0.26</v>
      </c>
      <c r="L23" s="25">
        <v>168</v>
      </c>
      <c r="M23" s="25">
        <v>168</v>
      </c>
      <c r="N23" s="25">
        <v>6.6</v>
      </c>
      <c r="O23" s="25">
        <v>0.22</v>
      </c>
    </row>
    <row r="24" spans="1:15" ht="12.75">
      <c r="A24" s="28" t="s">
        <v>27</v>
      </c>
      <c r="B24" s="33" t="s">
        <v>99</v>
      </c>
      <c r="C24" s="33">
        <v>40</v>
      </c>
      <c r="D24" s="33">
        <v>30</v>
      </c>
      <c r="E24" s="33">
        <v>3.36</v>
      </c>
      <c r="F24" s="33">
        <v>24.16</v>
      </c>
      <c r="G24" s="33">
        <v>248</v>
      </c>
      <c r="H24" s="33">
        <v>0.095</v>
      </c>
      <c r="I24" s="33">
        <v>0.4</v>
      </c>
      <c r="J24" s="33">
        <v>0.06</v>
      </c>
      <c r="K24" s="33">
        <v>0.54</v>
      </c>
      <c r="L24" s="33">
        <v>54</v>
      </c>
      <c r="M24" s="33">
        <v>141.6</v>
      </c>
      <c r="N24" s="33">
        <v>13.6</v>
      </c>
      <c r="O24" s="33">
        <v>2.8</v>
      </c>
    </row>
    <row r="25" spans="1:15" ht="12.75">
      <c r="A25" s="54"/>
      <c r="B25" s="54" t="s">
        <v>20</v>
      </c>
      <c r="C25" s="54">
        <f>SUM(C18:C24)</f>
        <v>980</v>
      </c>
      <c r="D25" s="54">
        <f aca="true" t="shared" si="1" ref="D25:O25">SUM(D18:D24)</f>
        <v>63.79</v>
      </c>
      <c r="E25" s="54">
        <f t="shared" si="1"/>
        <v>51.17</v>
      </c>
      <c r="F25" s="54">
        <f t="shared" si="1"/>
        <v>239.57999999999998</v>
      </c>
      <c r="G25" s="54">
        <f t="shared" si="1"/>
        <v>1432.75</v>
      </c>
      <c r="H25" s="54">
        <f t="shared" si="1"/>
        <v>0.9899999999999999</v>
      </c>
      <c r="I25" s="54">
        <f t="shared" si="1"/>
        <v>61.449999999999996</v>
      </c>
      <c r="J25" s="54">
        <f t="shared" si="1"/>
        <v>0.5880000000000001</v>
      </c>
      <c r="K25" s="54">
        <f t="shared" si="1"/>
        <v>6.72</v>
      </c>
      <c r="L25" s="54">
        <f t="shared" si="1"/>
        <v>542.44</v>
      </c>
      <c r="M25" s="54">
        <f t="shared" si="1"/>
        <v>1062.28</v>
      </c>
      <c r="N25" s="54">
        <f t="shared" si="1"/>
        <v>221.19999999999996</v>
      </c>
      <c r="O25" s="54">
        <f t="shared" si="1"/>
        <v>8.3</v>
      </c>
    </row>
    <row r="26" spans="1:15" ht="12.75">
      <c r="A26" s="54"/>
      <c r="B26" s="54" t="s">
        <v>100</v>
      </c>
      <c r="C26" s="54">
        <f>SUM(C16,C25)</f>
        <v>1630</v>
      </c>
      <c r="D26" s="54">
        <f>SUM(D16,D25)</f>
        <v>82.69</v>
      </c>
      <c r="E26" s="54">
        <f aca="true" t="shared" si="2" ref="E26:O26">SUM(E16,E25)</f>
        <v>80.37</v>
      </c>
      <c r="F26" s="54">
        <f t="shared" si="2"/>
        <v>375.09999999999997</v>
      </c>
      <c r="G26" s="54">
        <f t="shared" si="2"/>
        <v>2647.69</v>
      </c>
      <c r="H26" s="54">
        <f t="shared" si="2"/>
        <v>1.39</v>
      </c>
      <c r="I26" s="54">
        <f t="shared" si="2"/>
        <v>90.3</v>
      </c>
      <c r="J26" s="54">
        <f t="shared" si="2"/>
        <v>0.7420000000000001</v>
      </c>
      <c r="K26" s="54">
        <f t="shared" si="2"/>
        <v>9.62</v>
      </c>
      <c r="L26" s="54">
        <f t="shared" si="2"/>
        <v>1138.8400000000001</v>
      </c>
      <c r="M26" s="54">
        <f t="shared" si="2"/>
        <v>1749.48</v>
      </c>
      <c r="N26" s="54">
        <f t="shared" si="2"/>
        <v>283.53999999999996</v>
      </c>
      <c r="O26" s="54">
        <f t="shared" si="2"/>
        <v>17.200000000000003</v>
      </c>
    </row>
  </sheetData>
  <sheetProtection/>
  <mergeCells count="12">
    <mergeCell ref="E5:E8"/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25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6.125" style="0" customWidth="1"/>
    <col min="2" max="2" width="21.25390625" style="0" customWidth="1"/>
  </cols>
  <sheetData>
    <row r="2" spans="2:16" ht="18.75">
      <c r="B2" s="110" t="s">
        <v>125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ht="12.75">
      <c r="A3" t="s">
        <v>138</v>
      </c>
    </row>
    <row r="4" spans="1:15" ht="12.75">
      <c r="A4" s="112" t="s">
        <v>32</v>
      </c>
      <c r="B4" s="112" t="s">
        <v>1</v>
      </c>
      <c r="C4" s="112" t="s">
        <v>2</v>
      </c>
      <c r="D4" s="115" t="s">
        <v>0</v>
      </c>
      <c r="E4" s="116"/>
      <c r="F4" s="117"/>
      <c r="G4" s="112" t="s">
        <v>33</v>
      </c>
      <c r="H4" s="118" t="s">
        <v>5</v>
      </c>
      <c r="I4" s="119"/>
      <c r="J4" s="119"/>
      <c r="K4" s="120"/>
      <c r="L4" s="127" t="s">
        <v>6</v>
      </c>
      <c r="M4" s="127"/>
      <c r="N4" s="127"/>
      <c r="O4" s="127"/>
    </row>
    <row r="5" spans="1:15" ht="12.75">
      <c r="A5" s="113"/>
      <c r="B5" s="113"/>
      <c r="C5" s="113"/>
      <c r="D5" s="112" t="s">
        <v>3</v>
      </c>
      <c r="E5" s="112" t="s">
        <v>31</v>
      </c>
      <c r="F5" s="112" t="s">
        <v>4</v>
      </c>
      <c r="G5" s="113"/>
      <c r="H5" s="121"/>
      <c r="I5" s="122"/>
      <c r="J5" s="122"/>
      <c r="K5" s="123"/>
      <c r="L5" s="127"/>
      <c r="M5" s="127"/>
      <c r="N5" s="127"/>
      <c r="O5" s="127"/>
    </row>
    <row r="6" spans="1:15" ht="12.75">
      <c r="A6" s="113"/>
      <c r="B6" s="113"/>
      <c r="C6" s="113"/>
      <c r="D6" s="113"/>
      <c r="E6" s="113"/>
      <c r="F6" s="113"/>
      <c r="G6" s="113"/>
      <c r="H6" s="121"/>
      <c r="I6" s="122"/>
      <c r="J6" s="122"/>
      <c r="K6" s="123"/>
      <c r="L6" s="127"/>
      <c r="M6" s="127"/>
      <c r="N6" s="127"/>
      <c r="O6" s="127"/>
    </row>
    <row r="7" spans="1:15" ht="12.75">
      <c r="A7" s="113"/>
      <c r="B7" s="113"/>
      <c r="C7" s="113"/>
      <c r="D7" s="113"/>
      <c r="E7" s="113"/>
      <c r="F7" s="113"/>
      <c r="G7" s="113"/>
      <c r="H7" s="124"/>
      <c r="I7" s="125"/>
      <c r="J7" s="125"/>
      <c r="K7" s="126"/>
      <c r="L7" s="127"/>
      <c r="M7" s="127"/>
      <c r="N7" s="127"/>
      <c r="O7" s="127"/>
    </row>
    <row r="8" spans="1:15" ht="15">
      <c r="A8" s="114"/>
      <c r="B8" s="114"/>
      <c r="C8" s="114"/>
      <c r="D8" s="114"/>
      <c r="E8" s="114"/>
      <c r="F8" s="114"/>
      <c r="G8" s="114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5">
      <c r="A9" s="37"/>
      <c r="B9" s="38" t="s">
        <v>127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07" t="s">
        <v>16</v>
      </c>
      <c r="B10" s="108"/>
      <c r="C10" s="108"/>
      <c r="D10" s="10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35">
        <v>192</v>
      </c>
      <c r="B11" s="34" t="s">
        <v>55</v>
      </c>
      <c r="C11" s="92">
        <v>230</v>
      </c>
      <c r="D11" s="92">
        <v>12</v>
      </c>
      <c r="E11" s="92">
        <v>15.1</v>
      </c>
      <c r="F11" s="92">
        <v>61.3</v>
      </c>
      <c r="G11" s="92">
        <v>299.4</v>
      </c>
      <c r="H11" s="34">
        <v>0.054</v>
      </c>
      <c r="I11" s="34">
        <v>0.6</v>
      </c>
      <c r="J11" s="34">
        <v>0.002</v>
      </c>
      <c r="K11" s="34">
        <v>0.18</v>
      </c>
      <c r="L11" s="34">
        <v>39.9</v>
      </c>
      <c r="M11" s="34">
        <v>187.7</v>
      </c>
      <c r="N11" s="34">
        <v>29.7</v>
      </c>
      <c r="O11" s="34">
        <v>0.154</v>
      </c>
    </row>
    <row r="12" spans="1:15" ht="26.25" thickBot="1">
      <c r="A12" s="35">
        <v>418</v>
      </c>
      <c r="B12" s="35" t="s">
        <v>17</v>
      </c>
      <c r="C12" s="32">
        <v>200</v>
      </c>
      <c r="D12" s="12">
        <v>3.8</v>
      </c>
      <c r="E12" s="12">
        <v>3.6</v>
      </c>
      <c r="F12" s="12">
        <v>19.5</v>
      </c>
      <c r="G12" s="12">
        <v>243.7</v>
      </c>
      <c r="H12" s="94">
        <v>0.05</v>
      </c>
      <c r="I12" s="94">
        <v>0.6</v>
      </c>
      <c r="J12" s="94">
        <v>0</v>
      </c>
      <c r="K12" s="94">
        <v>0</v>
      </c>
      <c r="L12" s="94">
        <v>168.64</v>
      </c>
      <c r="M12" s="94">
        <v>114.8</v>
      </c>
      <c r="N12" s="94">
        <v>20</v>
      </c>
      <c r="O12" s="94">
        <v>1.7</v>
      </c>
    </row>
    <row r="13" spans="1:15" ht="13.5" thickBot="1">
      <c r="A13" s="29">
        <v>13</v>
      </c>
      <c r="B13" s="25" t="s">
        <v>47</v>
      </c>
      <c r="C13" s="12">
        <v>10</v>
      </c>
      <c r="D13" s="12">
        <v>0.1</v>
      </c>
      <c r="E13" s="12">
        <v>8.2</v>
      </c>
      <c r="F13" s="12">
        <v>0.1</v>
      </c>
      <c r="G13" s="12">
        <v>174.9</v>
      </c>
      <c r="H13" s="12">
        <v>0</v>
      </c>
      <c r="I13" s="12">
        <v>0</v>
      </c>
      <c r="J13" s="12">
        <v>0.2</v>
      </c>
      <c r="K13" s="12">
        <v>0.2</v>
      </c>
      <c r="L13" s="12">
        <v>24</v>
      </c>
      <c r="M13" s="12">
        <v>103.54</v>
      </c>
      <c r="N13" s="12">
        <v>0.5</v>
      </c>
      <c r="O13" s="12">
        <v>3</v>
      </c>
    </row>
    <row r="14" spans="1:15" ht="26.25" thickBot="1">
      <c r="A14" s="29">
        <v>18</v>
      </c>
      <c r="B14" s="25" t="s">
        <v>18</v>
      </c>
      <c r="C14" s="12">
        <v>40</v>
      </c>
      <c r="D14" s="12">
        <v>6</v>
      </c>
      <c r="E14" s="12">
        <v>3.2</v>
      </c>
      <c r="F14" s="12">
        <v>20.6</v>
      </c>
      <c r="G14" s="12">
        <v>213</v>
      </c>
      <c r="H14" s="12">
        <v>0</v>
      </c>
      <c r="I14" s="12">
        <v>0</v>
      </c>
      <c r="J14" s="12">
        <v>0</v>
      </c>
      <c r="K14" s="12">
        <v>0.7</v>
      </c>
      <c r="L14" s="12">
        <v>168</v>
      </c>
      <c r="M14" s="12">
        <v>168</v>
      </c>
      <c r="N14" s="12">
        <v>13.2</v>
      </c>
      <c r="O14" s="12">
        <v>0.5</v>
      </c>
    </row>
    <row r="15" spans="1:15" ht="13.5" thickBot="1">
      <c r="A15" s="29"/>
      <c r="B15" s="25" t="s">
        <v>19</v>
      </c>
      <c r="C15" s="12">
        <v>150</v>
      </c>
      <c r="D15" s="12">
        <v>1.35</v>
      </c>
      <c r="E15" s="12">
        <v>0.4</v>
      </c>
      <c r="F15" s="12">
        <v>57.2</v>
      </c>
      <c r="G15" s="12">
        <v>151.5</v>
      </c>
      <c r="H15" s="12">
        <v>0.06</v>
      </c>
      <c r="I15" s="12">
        <v>33.5</v>
      </c>
      <c r="J15" s="12">
        <v>0.1</v>
      </c>
      <c r="K15" s="12">
        <v>0.5</v>
      </c>
      <c r="L15" s="12">
        <v>137.64</v>
      </c>
      <c r="M15" s="12">
        <v>120.4</v>
      </c>
      <c r="N15" s="12">
        <v>40.6</v>
      </c>
      <c r="O15" s="12">
        <v>5.3</v>
      </c>
    </row>
    <row r="16" spans="1:15" ht="13.5" thickBot="1">
      <c r="A16" s="50"/>
      <c r="B16" s="30" t="s">
        <v>118</v>
      </c>
      <c r="C16" s="45">
        <f>SUM(C11:C15)</f>
        <v>630</v>
      </c>
      <c r="D16" s="45">
        <f aca="true" t="shared" si="0" ref="D16:N16">SUM(D11:D15)</f>
        <v>23.25</v>
      </c>
      <c r="E16" s="45">
        <f t="shared" si="0"/>
        <v>30.499999999999996</v>
      </c>
      <c r="F16" s="45">
        <f t="shared" si="0"/>
        <v>158.7</v>
      </c>
      <c r="G16" s="45">
        <f t="shared" si="0"/>
        <v>1082.5</v>
      </c>
      <c r="H16" s="45">
        <f t="shared" si="0"/>
        <v>0.164</v>
      </c>
      <c r="I16" s="45">
        <f t="shared" si="0"/>
        <v>34.7</v>
      </c>
      <c r="J16" s="45">
        <f t="shared" si="0"/>
        <v>0.30200000000000005</v>
      </c>
      <c r="K16" s="45">
        <f t="shared" si="0"/>
        <v>1.58</v>
      </c>
      <c r="L16" s="45">
        <f t="shared" si="0"/>
        <v>538.18</v>
      </c>
      <c r="M16" s="45">
        <f t="shared" si="0"/>
        <v>694.4399999999999</v>
      </c>
      <c r="N16" s="45">
        <f t="shared" si="0"/>
        <v>104</v>
      </c>
      <c r="O16" s="45">
        <f>SUM(O11:O15)</f>
        <v>10.654</v>
      </c>
    </row>
    <row r="17" spans="1:15" ht="13.5" thickBot="1">
      <c r="A17" s="20"/>
      <c r="B17" s="14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26.25" thickBot="1">
      <c r="A18" s="29">
        <v>71</v>
      </c>
      <c r="B18" s="24" t="s">
        <v>139</v>
      </c>
      <c r="C18" s="12">
        <v>100</v>
      </c>
      <c r="D18" s="12">
        <v>0.88</v>
      </c>
      <c r="E18" s="12">
        <v>0</v>
      </c>
      <c r="F18" s="12">
        <v>4.76</v>
      </c>
      <c r="G18" s="12">
        <v>55.6</v>
      </c>
      <c r="H18" s="12">
        <v>0.1</v>
      </c>
      <c r="I18" s="94">
        <v>5.35</v>
      </c>
      <c r="J18" s="12">
        <v>0</v>
      </c>
      <c r="K18" s="12">
        <v>0.1</v>
      </c>
      <c r="L18" s="12">
        <v>19.21</v>
      </c>
      <c r="M18" s="12">
        <v>47.03</v>
      </c>
      <c r="N18" s="12">
        <v>24.8</v>
      </c>
      <c r="O18" s="12">
        <v>0.7</v>
      </c>
    </row>
    <row r="19" spans="1:15" ht="13.5" thickBot="1">
      <c r="A19" s="29">
        <v>88</v>
      </c>
      <c r="B19" s="24" t="s">
        <v>56</v>
      </c>
      <c r="C19" s="12">
        <v>300</v>
      </c>
      <c r="D19" s="99">
        <v>9</v>
      </c>
      <c r="E19" s="12">
        <v>18.2</v>
      </c>
      <c r="F19" s="12">
        <v>36.46</v>
      </c>
      <c r="G19" s="12">
        <v>360.7</v>
      </c>
      <c r="H19" s="12">
        <v>0.4</v>
      </c>
      <c r="I19" s="12">
        <v>7.31</v>
      </c>
      <c r="J19" s="12">
        <v>0.046</v>
      </c>
      <c r="K19" s="12">
        <v>3.5</v>
      </c>
      <c r="L19" s="12">
        <v>131.8</v>
      </c>
      <c r="M19" s="12">
        <v>216.2</v>
      </c>
      <c r="N19" s="12">
        <v>45.6</v>
      </c>
      <c r="O19" s="12">
        <v>0.76</v>
      </c>
    </row>
    <row r="20" spans="1:15" ht="13.5" thickBot="1">
      <c r="A20" s="29">
        <v>265</v>
      </c>
      <c r="B20" s="24" t="s">
        <v>57</v>
      </c>
      <c r="C20" s="12">
        <v>220</v>
      </c>
      <c r="D20" s="12">
        <v>19.9</v>
      </c>
      <c r="E20" s="12">
        <v>30.8</v>
      </c>
      <c r="F20" s="12">
        <v>95.6</v>
      </c>
      <c r="G20" s="12">
        <v>382.1</v>
      </c>
      <c r="H20" s="12">
        <v>0.064</v>
      </c>
      <c r="I20" s="12">
        <v>4.64</v>
      </c>
      <c r="J20" s="12">
        <v>0.31</v>
      </c>
      <c r="K20" s="12">
        <v>5.66</v>
      </c>
      <c r="L20" s="12">
        <v>65.51</v>
      </c>
      <c r="M20" s="12">
        <v>180.6</v>
      </c>
      <c r="N20" s="12">
        <v>41.9</v>
      </c>
      <c r="O20" s="12">
        <v>0.314</v>
      </c>
    </row>
    <row r="21" spans="1:15" ht="13.5" thickBot="1">
      <c r="A21" s="29">
        <v>342</v>
      </c>
      <c r="B21" s="24" t="s">
        <v>58</v>
      </c>
      <c r="C21" s="12">
        <v>200</v>
      </c>
      <c r="D21" s="12">
        <v>0.16</v>
      </c>
      <c r="E21" s="12">
        <v>0</v>
      </c>
      <c r="F21" s="12">
        <v>35</v>
      </c>
      <c r="G21" s="12">
        <v>129.8</v>
      </c>
      <c r="H21" s="12">
        <v>0.2</v>
      </c>
      <c r="I21" s="12">
        <v>18</v>
      </c>
      <c r="J21" s="12">
        <v>0</v>
      </c>
      <c r="K21" s="12">
        <v>0.5</v>
      </c>
      <c r="L21" s="12">
        <v>64</v>
      </c>
      <c r="M21" s="12">
        <v>104.73</v>
      </c>
      <c r="N21" s="12">
        <v>3.6</v>
      </c>
      <c r="O21" s="12">
        <v>0.78</v>
      </c>
    </row>
    <row r="22" spans="1:15" ht="13.5" thickBot="1">
      <c r="A22" s="26" t="s">
        <v>27</v>
      </c>
      <c r="B22" s="24" t="s">
        <v>28</v>
      </c>
      <c r="C22" s="12">
        <v>40</v>
      </c>
      <c r="D22" s="12">
        <v>6</v>
      </c>
      <c r="E22" s="12">
        <v>3.2</v>
      </c>
      <c r="F22" s="12">
        <v>29.32</v>
      </c>
      <c r="G22" s="12">
        <v>213</v>
      </c>
      <c r="H22" s="12">
        <v>0.02</v>
      </c>
      <c r="I22" s="12">
        <v>0</v>
      </c>
      <c r="J22" s="12">
        <v>0</v>
      </c>
      <c r="K22" s="12">
        <v>0.26</v>
      </c>
      <c r="L22" s="12">
        <v>94</v>
      </c>
      <c r="M22" s="12">
        <v>168</v>
      </c>
      <c r="N22" s="12">
        <v>13.2</v>
      </c>
      <c r="O22" s="12">
        <v>0.5</v>
      </c>
    </row>
    <row r="23" spans="1:15" ht="13.5" thickBot="1">
      <c r="A23" s="26" t="s">
        <v>27</v>
      </c>
      <c r="B23" s="24" t="s">
        <v>30</v>
      </c>
      <c r="C23" s="12">
        <v>30</v>
      </c>
      <c r="D23" s="12">
        <v>30</v>
      </c>
      <c r="E23" s="12">
        <v>3.36</v>
      </c>
      <c r="F23" s="12">
        <v>24.16</v>
      </c>
      <c r="G23" s="12">
        <v>218</v>
      </c>
      <c r="H23" s="12">
        <v>0.4</v>
      </c>
      <c r="I23" s="12">
        <v>0.4</v>
      </c>
      <c r="J23" s="12">
        <v>0.06</v>
      </c>
      <c r="K23" s="12">
        <v>0.3</v>
      </c>
      <c r="L23" s="94">
        <v>54</v>
      </c>
      <c r="M23" s="12">
        <v>171.6</v>
      </c>
      <c r="N23" s="12">
        <v>63.6</v>
      </c>
      <c r="O23" s="12">
        <v>2.8</v>
      </c>
    </row>
    <row r="24" spans="1:15" ht="13.5" thickBot="1">
      <c r="A24" s="61"/>
      <c r="B24" s="62" t="s">
        <v>20</v>
      </c>
      <c r="C24" s="62">
        <f>SUM(C18:C23)</f>
        <v>890</v>
      </c>
      <c r="D24" s="62">
        <f>SUM(D18:D23)</f>
        <v>65.94</v>
      </c>
      <c r="E24" s="62">
        <f>SUM(E18:E23)</f>
        <v>55.56</v>
      </c>
      <c r="F24" s="62">
        <f>SUM(F18:F23)</f>
        <v>225.29999999999998</v>
      </c>
      <c r="G24" s="62">
        <v>1359.2</v>
      </c>
      <c r="H24" s="62">
        <f aca="true" t="shared" si="1" ref="H24:O24">SUM(H18:H23)</f>
        <v>1.1840000000000002</v>
      </c>
      <c r="I24" s="62">
        <f t="shared" si="1"/>
        <v>35.699999999999996</v>
      </c>
      <c r="J24" s="62">
        <f t="shared" si="1"/>
        <v>0.416</v>
      </c>
      <c r="K24" s="62">
        <f t="shared" si="1"/>
        <v>10.32</v>
      </c>
      <c r="L24" s="62">
        <f t="shared" si="1"/>
        <v>428.52000000000004</v>
      </c>
      <c r="M24" s="62">
        <f t="shared" si="1"/>
        <v>888.1600000000001</v>
      </c>
      <c r="N24" s="62">
        <f t="shared" si="1"/>
        <v>192.7</v>
      </c>
      <c r="O24" s="62">
        <f t="shared" si="1"/>
        <v>5.854</v>
      </c>
    </row>
    <row r="25" spans="1:15" ht="13.5" thickBot="1">
      <c r="A25" s="61"/>
      <c r="B25" s="62" t="s">
        <v>63</v>
      </c>
      <c r="C25" s="62">
        <f>SUM(C16,C24)</f>
        <v>1520</v>
      </c>
      <c r="D25" s="62">
        <v>90</v>
      </c>
      <c r="E25" s="62">
        <f aca="true" t="shared" si="2" ref="E25:O25">SUM(E16,E24)</f>
        <v>86.06</v>
      </c>
      <c r="F25" s="62">
        <f t="shared" si="2"/>
        <v>384</v>
      </c>
      <c r="G25" s="62">
        <f t="shared" si="2"/>
        <v>2441.7</v>
      </c>
      <c r="H25" s="62">
        <f t="shared" si="2"/>
        <v>1.348</v>
      </c>
      <c r="I25" s="62">
        <f t="shared" si="2"/>
        <v>70.4</v>
      </c>
      <c r="J25" s="62">
        <f t="shared" si="2"/>
        <v>0.718</v>
      </c>
      <c r="K25" s="62">
        <f t="shared" si="2"/>
        <v>11.9</v>
      </c>
      <c r="L25" s="62">
        <f t="shared" si="2"/>
        <v>966.7</v>
      </c>
      <c r="M25" s="62">
        <f t="shared" si="2"/>
        <v>1582.6</v>
      </c>
      <c r="N25" s="62">
        <f t="shared" si="2"/>
        <v>296.7</v>
      </c>
      <c r="O25" s="62">
        <f t="shared" si="2"/>
        <v>16.508</v>
      </c>
    </row>
  </sheetData>
  <sheetProtection/>
  <mergeCells count="12">
    <mergeCell ref="G4:G8"/>
    <mergeCell ref="H4:K7"/>
    <mergeCell ref="A10:D10"/>
    <mergeCell ref="A4:A8"/>
    <mergeCell ref="B4:B8"/>
    <mergeCell ref="C4:C8"/>
    <mergeCell ref="D4:F4"/>
    <mergeCell ref="B2:P2"/>
    <mergeCell ref="L4:O7"/>
    <mergeCell ref="D5:D8"/>
    <mergeCell ref="E5:E8"/>
    <mergeCell ref="F5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R15" sqref="R15"/>
    </sheetView>
  </sheetViews>
  <sheetFormatPr defaultColWidth="9.00390625" defaultRowHeight="12.75"/>
  <cols>
    <col min="1" max="1" width="6.00390625" style="0" customWidth="1"/>
    <col min="2" max="2" width="18.625" style="0" customWidth="1"/>
  </cols>
  <sheetData>
    <row r="1" spans="2:16" ht="18.75">
      <c r="B1" s="110" t="s">
        <v>125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ht="12.75">
      <c r="A2" t="s">
        <v>138</v>
      </c>
    </row>
    <row r="3" spans="1:15" ht="12.75">
      <c r="A3" s="112" t="s">
        <v>32</v>
      </c>
      <c r="B3" s="112" t="s">
        <v>1</v>
      </c>
      <c r="C3" s="112" t="s">
        <v>2</v>
      </c>
      <c r="D3" s="115" t="s">
        <v>0</v>
      </c>
      <c r="E3" s="116"/>
      <c r="F3" s="117"/>
      <c r="G3" s="112" t="s">
        <v>33</v>
      </c>
      <c r="H3" s="118" t="s">
        <v>5</v>
      </c>
      <c r="I3" s="119"/>
      <c r="J3" s="119"/>
      <c r="K3" s="120"/>
      <c r="L3" s="127" t="s">
        <v>6</v>
      </c>
      <c r="M3" s="127"/>
      <c r="N3" s="127"/>
      <c r="O3" s="127"/>
    </row>
    <row r="4" spans="1:15" ht="12.75">
      <c r="A4" s="113"/>
      <c r="B4" s="113"/>
      <c r="C4" s="113"/>
      <c r="D4" s="112" t="s">
        <v>3</v>
      </c>
      <c r="E4" s="112" t="s">
        <v>31</v>
      </c>
      <c r="F4" s="112" t="s">
        <v>4</v>
      </c>
      <c r="G4" s="113"/>
      <c r="H4" s="121"/>
      <c r="I4" s="122"/>
      <c r="J4" s="122"/>
      <c r="K4" s="123"/>
      <c r="L4" s="127"/>
      <c r="M4" s="127"/>
      <c r="N4" s="127"/>
      <c r="O4" s="127"/>
    </row>
    <row r="5" spans="1:15" ht="12.75">
      <c r="A5" s="113"/>
      <c r="B5" s="113"/>
      <c r="C5" s="113"/>
      <c r="D5" s="113"/>
      <c r="E5" s="113"/>
      <c r="F5" s="113"/>
      <c r="G5" s="113"/>
      <c r="H5" s="121"/>
      <c r="I5" s="122"/>
      <c r="J5" s="122"/>
      <c r="K5" s="123"/>
      <c r="L5" s="127"/>
      <c r="M5" s="127"/>
      <c r="N5" s="127"/>
      <c r="O5" s="127"/>
    </row>
    <row r="6" spans="1:15" ht="12.75">
      <c r="A6" s="113"/>
      <c r="B6" s="113"/>
      <c r="C6" s="113"/>
      <c r="D6" s="113"/>
      <c r="E6" s="113"/>
      <c r="F6" s="113"/>
      <c r="G6" s="113"/>
      <c r="H6" s="124"/>
      <c r="I6" s="125"/>
      <c r="J6" s="125"/>
      <c r="K6" s="126"/>
      <c r="L6" s="127"/>
      <c r="M6" s="127"/>
      <c r="N6" s="127"/>
      <c r="O6" s="127"/>
    </row>
    <row r="7" spans="1:15" ht="15">
      <c r="A7" s="114"/>
      <c r="B7" s="114"/>
      <c r="C7" s="114"/>
      <c r="D7" s="114"/>
      <c r="E7" s="114"/>
      <c r="F7" s="114"/>
      <c r="G7" s="114"/>
      <c r="H7" s="17" t="s">
        <v>8</v>
      </c>
      <c r="I7" s="17" t="s">
        <v>9</v>
      </c>
      <c r="J7" s="17" t="s">
        <v>10</v>
      </c>
      <c r="K7" s="18" t="s">
        <v>11</v>
      </c>
      <c r="L7" s="17" t="s">
        <v>12</v>
      </c>
      <c r="M7" s="17" t="s">
        <v>13</v>
      </c>
      <c r="N7" s="17" t="s">
        <v>14</v>
      </c>
      <c r="O7" s="17" t="s">
        <v>15</v>
      </c>
    </row>
    <row r="8" spans="1:15" ht="15">
      <c r="A8" s="37"/>
      <c r="B8" s="38" t="s">
        <v>128</v>
      </c>
      <c r="C8" s="37"/>
      <c r="D8" s="37"/>
      <c r="E8" s="37"/>
      <c r="F8" s="37"/>
      <c r="G8" s="37"/>
      <c r="H8" s="17"/>
      <c r="I8" s="17"/>
      <c r="J8" s="17"/>
      <c r="K8" s="17"/>
      <c r="L8" s="17"/>
      <c r="M8" s="17"/>
      <c r="N8" s="17"/>
      <c r="O8" s="17"/>
    </row>
    <row r="9" spans="1:15" ht="12.75">
      <c r="A9" s="107" t="s">
        <v>16</v>
      </c>
      <c r="B9" s="108"/>
      <c r="C9" s="10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2.75">
      <c r="A10" s="35">
        <v>202</v>
      </c>
      <c r="B10" s="35" t="s">
        <v>85</v>
      </c>
      <c r="C10" s="35">
        <v>230</v>
      </c>
      <c r="D10" s="35">
        <v>8.5</v>
      </c>
      <c r="E10" s="35">
        <v>9.2</v>
      </c>
      <c r="F10" s="35">
        <v>65.8</v>
      </c>
      <c r="G10" s="49">
        <v>250.1</v>
      </c>
      <c r="H10" s="35">
        <v>0.17</v>
      </c>
      <c r="I10" s="35">
        <v>0.9</v>
      </c>
      <c r="J10" s="35">
        <v>0</v>
      </c>
      <c r="K10" s="35">
        <v>0</v>
      </c>
      <c r="L10" s="35">
        <v>162</v>
      </c>
      <c r="M10" s="35">
        <v>121</v>
      </c>
      <c r="N10" s="35">
        <v>42.7</v>
      </c>
      <c r="O10" s="35">
        <v>1</v>
      </c>
    </row>
    <row r="11" spans="1:15" ht="13.5" thickBot="1">
      <c r="A11" s="29"/>
      <c r="B11" s="25" t="s">
        <v>126</v>
      </c>
      <c r="C11" s="25">
        <v>50</v>
      </c>
      <c r="D11" s="25">
        <v>6.68</v>
      </c>
      <c r="E11" s="25">
        <v>6.99</v>
      </c>
      <c r="F11" s="25">
        <v>37.88</v>
      </c>
      <c r="G11" s="47">
        <v>241.33</v>
      </c>
      <c r="H11" s="25">
        <v>0.04</v>
      </c>
      <c r="I11" s="25">
        <v>0</v>
      </c>
      <c r="J11" s="25">
        <v>0.03</v>
      </c>
      <c r="K11" s="25">
        <v>0.9</v>
      </c>
      <c r="L11" s="25">
        <v>55.2</v>
      </c>
      <c r="M11" s="25">
        <v>194.1</v>
      </c>
      <c r="N11" s="25">
        <v>5</v>
      </c>
      <c r="O11" s="25">
        <v>0.4</v>
      </c>
    </row>
    <row r="12" spans="1:15" ht="13.5" thickBot="1">
      <c r="A12" s="29">
        <v>2</v>
      </c>
      <c r="B12" s="25" t="s">
        <v>86</v>
      </c>
      <c r="C12" s="25">
        <v>200</v>
      </c>
      <c r="D12" s="25">
        <v>6.56</v>
      </c>
      <c r="E12" s="25">
        <v>6.4</v>
      </c>
      <c r="F12" s="25">
        <v>126</v>
      </c>
      <c r="G12" s="47">
        <v>119.2</v>
      </c>
      <c r="H12" s="25">
        <v>0</v>
      </c>
      <c r="I12" s="25">
        <v>1.2</v>
      </c>
      <c r="J12" s="25">
        <v>0.03</v>
      </c>
      <c r="K12" s="25">
        <v>0</v>
      </c>
      <c r="L12" s="25">
        <v>238</v>
      </c>
      <c r="M12" s="25">
        <v>182</v>
      </c>
      <c r="N12" s="25">
        <v>28</v>
      </c>
      <c r="O12" s="25">
        <v>0.7</v>
      </c>
    </row>
    <row r="13" spans="1:15" ht="13.5" thickBot="1">
      <c r="A13" s="29">
        <v>13</v>
      </c>
      <c r="B13" s="25" t="s">
        <v>47</v>
      </c>
      <c r="C13" s="12">
        <v>10</v>
      </c>
      <c r="D13" s="12">
        <v>0.1</v>
      </c>
      <c r="E13" s="12">
        <v>8.2</v>
      </c>
      <c r="F13" s="12">
        <v>0.1</v>
      </c>
      <c r="G13" s="12">
        <v>174.9</v>
      </c>
      <c r="H13" s="12">
        <v>0</v>
      </c>
      <c r="I13" s="12">
        <v>0</v>
      </c>
      <c r="J13" s="12">
        <v>0.2</v>
      </c>
      <c r="K13" s="12">
        <v>0.2</v>
      </c>
      <c r="L13" s="12">
        <v>24</v>
      </c>
      <c r="M13" s="12">
        <v>103.54</v>
      </c>
      <c r="N13" s="12">
        <v>0.5</v>
      </c>
      <c r="O13" s="12">
        <v>3</v>
      </c>
    </row>
    <row r="14" spans="1:15" ht="13.5" thickBot="1">
      <c r="A14" s="29"/>
      <c r="B14" s="25" t="s">
        <v>19</v>
      </c>
      <c r="C14" s="25">
        <v>130</v>
      </c>
      <c r="D14" s="25">
        <v>1.35</v>
      </c>
      <c r="E14" s="25">
        <v>0.4</v>
      </c>
      <c r="F14" s="25">
        <v>18.8</v>
      </c>
      <c r="G14" s="47">
        <v>151.5</v>
      </c>
      <c r="H14" s="25">
        <v>0.06</v>
      </c>
      <c r="I14" s="25">
        <v>27</v>
      </c>
      <c r="J14" s="25">
        <v>0.03</v>
      </c>
      <c r="K14" s="25">
        <v>3.4</v>
      </c>
      <c r="L14" s="25">
        <v>31.5</v>
      </c>
      <c r="M14" s="25">
        <v>120.6</v>
      </c>
      <c r="N14" s="25">
        <v>37.6</v>
      </c>
      <c r="O14" s="25">
        <v>6</v>
      </c>
    </row>
    <row r="15" spans="1:15" ht="13.5" thickBot="1">
      <c r="A15" s="50"/>
      <c r="B15" s="30" t="s">
        <v>20</v>
      </c>
      <c r="C15" s="45">
        <f aca="true" t="shared" si="0" ref="C15:O15">SUM(C10:C14)</f>
        <v>620</v>
      </c>
      <c r="D15" s="45">
        <f t="shared" si="0"/>
        <v>23.19</v>
      </c>
      <c r="E15" s="45">
        <f t="shared" si="0"/>
        <v>31.189999999999994</v>
      </c>
      <c r="F15" s="45">
        <f t="shared" si="0"/>
        <v>248.58</v>
      </c>
      <c r="G15" s="45">
        <f t="shared" si="0"/>
        <v>937.03</v>
      </c>
      <c r="H15" s="45">
        <f t="shared" si="0"/>
        <v>0.27</v>
      </c>
      <c r="I15" s="45">
        <f t="shared" si="0"/>
        <v>29.1</v>
      </c>
      <c r="J15" s="45">
        <f t="shared" si="0"/>
        <v>0.29000000000000004</v>
      </c>
      <c r="K15" s="45">
        <f t="shared" si="0"/>
        <v>4.5</v>
      </c>
      <c r="L15" s="45">
        <f t="shared" si="0"/>
        <v>510.7</v>
      </c>
      <c r="M15" s="45">
        <f t="shared" si="0"/>
        <v>721.24</v>
      </c>
      <c r="N15" s="45">
        <f t="shared" si="0"/>
        <v>113.80000000000001</v>
      </c>
      <c r="O15" s="45">
        <f t="shared" si="0"/>
        <v>11.1</v>
      </c>
    </row>
    <row r="16" spans="1:15" ht="13.5" thickBot="1">
      <c r="A16" s="29"/>
      <c r="B16" s="75" t="s">
        <v>21</v>
      </c>
      <c r="C16" s="25"/>
      <c r="D16" s="25"/>
      <c r="E16" s="25"/>
      <c r="F16" s="25"/>
      <c r="G16" s="47"/>
      <c r="H16" s="25"/>
      <c r="I16" s="25"/>
      <c r="J16" s="25"/>
      <c r="K16" s="25"/>
      <c r="L16" s="25"/>
      <c r="M16" s="25"/>
      <c r="N16" s="25"/>
      <c r="O16" s="25"/>
    </row>
    <row r="17" spans="1:15" ht="13.5" thickBot="1">
      <c r="A17" s="29">
        <v>49</v>
      </c>
      <c r="B17" s="25" t="s">
        <v>87</v>
      </c>
      <c r="C17" s="25">
        <v>100</v>
      </c>
      <c r="D17" s="25">
        <v>1.5</v>
      </c>
      <c r="E17" s="25">
        <v>0.9</v>
      </c>
      <c r="F17" s="25">
        <v>3</v>
      </c>
      <c r="G17" s="25">
        <v>100.6</v>
      </c>
      <c r="H17" s="25">
        <v>0.096</v>
      </c>
      <c r="I17" s="25">
        <v>17.1</v>
      </c>
      <c r="J17" s="25">
        <v>0.2</v>
      </c>
      <c r="K17" s="25">
        <v>3.8</v>
      </c>
      <c r="L17" s="25">
        <v>50.4</v>
      </c>
      <c r="M17" s="25">
        <v>92</v>
      </c>
      <c r="N17" s="25">
        <v>32</v>
      </c>
      <c r="O17" s="25">
        <v>0.07</v>
      </c>
    </row>
    <row r="18" spans="1:15" ht="26.25" thickBot="1">
      <c r="A18" s="29">
        <v>82</v>
      </c>
      <c r="B18" s="104" t="s">
        <v>137</v>
      </c>
      <c r="C18" s="25">
        <v>300</v>
      </c>
      <c r="D18" s="25">
        <v>13.14</v>
      </c>
      <c r="E18" s="25">
        <v>24.52</v>
      </c>
      <c r="F18" s="25">
        <v>17.78</v>
      </c>
      <c r="G18" s="25">
        <v>373.14</v>
      </c>
      <c r="H18" s="25">
        <v>0.081</v>
      </c>
      <c r="I18" s="25">
        <v>0.96</v>
      </c>
      <c r="J18" s="25">
        <v>0.05</v>
      </c>
      <c r="K18" s="25">
        <v>0.092</v>
      </c>
      <c r="L18" s="25">
        <v>99.2</v>
      </c>
      <c r="M18" s="25">
        <v>60.78</v>
      </c>
      <c r="N18" s="25">
        <v>19.5</v>
      </c>
      <c r="O18" s="25">
        <v>1.95</v>
      </c>
    </row>
    <row r="19" spans="1:15" ht="26.25" thickBot="1">
      <c r="A19" s="31">
        <v>401</v>
      </c>
      <c r="B19" s="25" t="s">
        <v>133</v>
      </c>
      <c r="C19" s="42">
        <v>100</v>
      </c>
      <c r="D19" s="105">
        <v>14</v>
      </c>
      <c r="E19" s="42">
        <v>20.75</v>
      </c>
      <c r="F19" s="42">
        <v>4.9</v>
      </c>
      <c r="G19" s="42">
        <v>264</v>
      </c>
      <c r="H19" s="42">
        <v>0.31</v>
      </c>
      <c r="I19" s="42">
        <v>2.4</v>
      </c>
      <c r="J19" s="42">
        <v>0</v>
      </c>
      <c r="K19" s="42">
        <v>4.7</v>
      </c>
      <c r="L19" s="42">
        <v>12.3</v>
      </c>
      <c r="M19" s="42">
        <v>6.1</v>
      </c>
      <c r="N19" s="42">
        <v>16.4</v>
      </c>
      <c r="O19" s="42">
        <v>0.29</v>
      </c>
    </row>
    <row r="20" spans="1:15" ht="26.25" thickBot="1">
      <c r="A20" s="29">
        <v>309</v>
      </c>
      <c r="B20" s="25" t="s">
        <v>90</v>
      </c>
      <c r="C20" s="25">
        <v>200</v>
      </c>
      <c r="D20" s="25">
        <v>2</v>
      </c>
      <c r="E20" s="25">
        <v>4.7</v>
      </c>
      <c r="F20" s="25">
        <v>21.03</v>
      </c>
      <c r="G20" s="25">
        <v>196</v>
      </c>
      <c r="H20" s="25">
        <v>0.2</v>
      </c>
      <c r="I20" s="25">
        <v>0</v>
      </c>
      <c r="J20" s="25">
        <v>0</v>
      </c>
      <c r="K20" s="25">
        <v>0.9</v>
      </c>
      <c r="L20" s="25">
        <v>53</v>
      </c>
      <c r="M20" s="25">
        <v>45.58</v>
      </c>
      <c r="N20" s="25">
        <v>9.98</v>
      </c>
      <c r="O20" s="25">
        <v>1</v>
      </c>
    </row>
    <row r="21" spans="1:15" ht="26.25" thickBot="1">
      <c r="A21" s="29">
        <v>349</v>
      </c>
      <c r="B21" s="25" t="s">
        <v>91</v>
      </c>
      <c r="C21" s="25">
        <v>200</v>
      </c>
      <c r="D21" s="25">
        <v>1.16</v>
      </c>
      <c r="E21" s="25">
        <v>0</v>
      </c>
      <c r="F21" s="25">
        <v>34.26</v>
      </c>
      <c r="G21" s="25">
        <v>146.08</v>
      </c>
      <c r="H21" s="25">
        <v>0.02</v>
      </c>
      <c r="I21" s="25">
        <v>22.2</v>
      </c>
      <c r="J21" s="25">
        <v>0</v>
      </c>
      <c r="K21" s="25">
        <v>0.2</v>
      </c>
      <c r="L21" s="25">
        <v>60.34</v>
      </c>
      <c r="M21" s="25">
        <v>104.3</v>
      </c>
      <c r="N21" s="25">
        <v>7.66</v>
      </c>
      <c r="O21" s="25">
        <v>0.66</v>
      </c>
    </row>
    <row r="22" spans="1:15" ht="13.5" thickBot="1">
      <c r="A22" s="29" t="s">
        <v>27</v>
      </c>
      <c r="B22" s="25" t="s">
        <v>28</v>
      </c>
      <c r="C22" s="25">
        <v>40</v>
      </c>
      <c r="D22" s="25">
        <v>1.58</v>
      </c>
      <c r="E22" s="25">
        <v>3.2</v>
      </c>
      <c r="F22" s="25">
        <v>29.32</v>
      </c>
      <c r="G22" s="25">
        <v>213</v>
      </c>
      <c r="H22" s="25">
        <v>0.02</v>
      </c>
      <c r="I22" s="25">
        <v>0</v>
      </c>
      <c r="J22" s="25">
        <v>0.1</v>
      </c>
      <c r="K22" s="25">
        <v>0.7</v>
      </c>
      <c r="L22" s="25">
        <v>94</v>
      </c>
      <c r="M22" s="25">
        <v>168</v>
      </c>
      <c r="N22" s="25">
        <v>13.2</v>
      </c>
      <c r="O22" s="25">
        <v>0.5</v>
      </c>
    </row>
    <row r="23" spans="1:15" ht="26.25" thickBot="1">
      <c r="A23" s="29" t="s">
        <v>27</v>
      </c>
      <c r="B23" s="25" t="s">
        <v>30</v>
      </c>
      <c r="C23" s="25">
        <v>40</v>
      </c>
      <c r="D23" s="25">
        <v>30</v>
      </c>
      <c r="E23" s="25">
        <v>3.36</v>
      </c>
      <c r="F23" s="25">
        <v>24.16</v>
      </c>
      <c r="G23" s="25">
        <v>238</v>
      </c>
      <c r="H23" s="25">
        <v>0.4</v>
      </c>
      <c r="I23" s="25">
        <v>0.4</v>
      </c>
      <c r="J23" s="25">
        <v>0.06</v>
      </c>
      <c r="K23" s="25">
        <v>0.3</v>
      </c>
      <c r="L23" s="25">
        <v>60</v>
      </c>
      <c r="M23" s="25">
        <v>141.6</v>
      </c>
      <c r="N23" s="25">
        <v>63.6</v>
      </c>
      <c r="O23" s="25">
        <v>2.8</v>
      </c>
    </row>
    <row r="24" spans="1:15" ht="13.5" thickBot="1">
      <c r="A24" s="50"/>
      <c r="B24" s="30" t="s">
        <v>20</v>
      </c>
      <c r="C24" s="30">
        <f>SUM(C17:C23)</f>
        <v>980</v>
      </c>
      <c r="D24" s="30">
        <f aca="true" t="shared" si="1" ref="D24:O24">SUM(D17:D23)</f>
        <v>63.38</v>
      </c>
      <c r="E24" s="30">
        <f t="shared" si="1"/>
        <v>57.43000000000001</v>
      </c>
      <c r="F24" s="30">
        <f t="shared" si="1"/>
        <v>134.45</v>
      </c>
      <c r="G24" s="30">
        <f t="shared" si="1"/>
        <v>1530.82</v>
      </c>
      <c r="H24" s="30">
        <f t="shared" si="1"/>
        <v>1.1270000000000002</v>
      </c>
      <c r="I24" s="30">
        <f t="shared" si="1"/>
        <v>43.059999999999995</v>
      </c>
      <c r="J24" s="30">
        <f t="shared" si="1"/>
        <v>0.41</v>
      </c>
      <c r="K24" s="30">
        <f t="shared" si="1"/>
        <v>10.692</v>
      </c>
      <c r="L24" s="30">
        <f t="shared" si="1"/>
        <v>429.24</v>
      </c>
      <c r="M24" s="30">
        <f t="shared" si="1"/>
        <v>618.36</v>
      </c>
      <c r="N24" s="30">
        <f t="shared" si="1"/>
        <v>162.34</v>
      </c>
      <c r="O24" s="30">
        <f t="shared" si="1"/>
        <v>7.2700000000000005</v>
      </c>
    </row>
    <row r="25" spans="1:15" ht="13.5" thickBot="1">
      <c r="A25" s="50"/>
      <c r="B25" s="30" t="s">
        <v>63</v>
      </c>
      <c r="C25" s="30">
        <f aca="true" t="shared" si="2" ref="C25:I25">SUM(C15,C24)</f>
        <v>1600</v>
      </c>
      <c r="D25" s="30">
        <f t="shared" si="2"/>
        <v>86.57000000000001</v>
      </c>
      <c r="E25" s="30">
        <f t="shared" si="2"/>
        <v>88.62</v>
      </c>
      <c r="F25" s="30">
        <f t="shared" si="2"/>
        <v>383.03</v>
      </c>
      <c r="G25" s="30">
        <f t="shared" si="2"/>
        <v>2467.85</v>
      </c>
      <c r="H25" s="30">
        <f t="shared" si="2"/>
        <v>1.3970000000000002</v>
      </c>
      <c r="I25" s="30">
        <f t="shared" si="2"/>
        <v>72.16</v>
      </c>
      <c r="J25" s="30">
        <v>0.9</v>
      </c>
      <c r="K25" s="30">
        <f>SUM(K15,K24)</f>
        <v>15.192</v>
      </c>
      <c r="L25" s="30">
        <f>SUM(L15,L24)</f>
        <v>939.94</v>
      </c>
      <c r="M25" s="30">
        <f>SUM(M15,M24)</f>
        <v>1339.6</v>
      </c>
      <c r="N25" s="30">
        <f>SUM(N15,N24)</f>
        <v>276.14</v>
      </c>
      <c r="O25" s="30">
        <f>SUM(O15,O24)</f>
        <v>18.37</v>
      </c>
    </row>
  </sheetData>
  <sheetProtection/>
  <mergeCells count="12">
    <mergeCell ref="G3:G7"/>
    <mergeCell ref="H3:K6"/>
    <mergeCell ref="A9:C9"/>
    <mergeCell ref="A3:A7"/>
    <mergeCell ref="B3:B7"/>
    <mergeCell ref="C3:C7"/>
    <mergeCell ref="D3:F3"/>
    <mergeCell ref="B1:P1"/>
    <mergeCell ref="L3:O6"/>
    <mergeCell ref="D4:D7"/>
    <mergeCell ref="E4:E7"/>
    <mergeCell ref="F4:F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19"/>
  <sheetViews>
    <sheetView tabSelected="1" view="pageLayout" workbookViewId="0" topLeftCell="A69">
      <selection activeCell="R80" sqref="R80"/>
    </sheetView>
  </sheetViews>
  <sheetFormatPr defaultColWidth="9.00390625" defaultRowHeight="12.75"/>
  <cols>
    <col min="1" max="1" width="5.75390625" style="0" customWidth="1"/>
    <col min="2" max="2" width="21.125" style="0" customWidth="1"/>
    <col min="3" max="3" width="8.375" style="0" customWidth="1"/>
    <col min="4" max="4" width="12.875" style="0" bestFit="1" customWidth="1"/>
    <col min="7" max="7" width="9.375" style="0" bestFit="1" customWidth="1"/>
    <col min="8" max="8" width="6.625" style="0" customWidth="1"/>
    <col min="9" max="10" width="7.125" style="0" customWidth="1"/>
    <col min="11" max="11" width="7.00390625" style="0" customWidth="1"/>
    <col min="12" max="12" width="8.25390625" style="0" customWidth="1"/>
    <col min="13" max="14" width="7.875" style="0" customWidth="1"/>
    <col min="15" max="15" width="6.875" style="0" customWidth="1"/>
  </cols>
  <sheetData>
    <row r="1" ht="12.75">
      <c r="A1" t="s">
        <v>138</v>
      </c>
    </row>
    <row r="2" spans="1:15" ht="18.75">
      <c r="A2" s="110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ht="12.75">
      <c r="A3" s="1"/>
    </row>
    <row r="4" spans="1:15" ht="12.75">
      <c r="A4" s="112" t="s">
        <v>32</v>
      </c>
      <c r="B4" s="112" t="s">
        <v>1</v>
      </c>
      <c r="C4" s="112" t="s">
        <v>2</v>
      </c>
      <c r="D4" s="115" t="s">
        <v>0</v>
      </c>
      <c r="E4" s="116"/>
      <c r="F4" s="117"/>
      <c r="G4" s="112" t="s">
        <v>33</v>
      </c>
      <c r="H4" s="118" t="s">
        <v>5</v>
      </c>
      <c r="I4" s="119"/>
      <c r="J4" s="119"/>
      <c r="K4" s="120"/>
      <c r="L4" s="127" t="s">
        <v>6</v>
      </c>
      <c r="M4" s="127"/>
      <c r="N4" s="127"/>
      <c r="O4" s="127"/>
    </row>
    <row r="5" spans="1:15" ht="12.75">
      <c r="A5" s="113"/>
      <c r="B5" s="113"/>
      <c r="C5" s="113"/>
      <c r="D5" s="112" t="s">
        <v>3</v>
      </c>
      <c r="E5" s="112" t="s">
        <v>31</v>
      </c>
      <c r="F5" s="112" t="s">
        <v>4</v>
      </c>
      <c r="G5" s="113"/>
      <c r="H5" s="121"/>
      <c r="I5" s="122"/>
      <c r="J5" s="122"/>
      <c r="K5" s="123"/>
      <c r="L5" s="127"/>
      <c r="M5" s="127"/>
      <c r="N5" s="127"/>
      <c r="O5" s="127"/>
    </row>
    <row r="6" spans="1:15" ht="9" customHeight="1">
      <c r="A6" s="113"/>
      <c r="B6" s="113"/>
      <c r="C6" s="113"/>
      <c r="D6" s="113"/>
      <c r="E6" s="113"/>
      <c r="F6" s="113"/>
      <c r="G6" s="113"/>
      <c r="H6" s="121"/>
      <c r="I6" s="122"/>
      <c r="J6" s="122"/>
      <c r="K6" s="123"/>
      <c r="L6" s="127"/>
      <c r="M6" s="127"/>
      <c r="N6" s="127"/>
      <c r="O6" s="127"/>
    </row>
    <row r="7" spans="1:15" ht="12.75" hidden="1">
      <c r="A7" s="113"/>
      <c r="B7" s="113"/>
      <c r="C7" s="113"/>
      <c r="D7" s="113"/>
      <c r="E7" s="113"/>
      <c r="F7" s="113"/>
      <c r="G7" s="113"/>
      <c r="H7" s="124"/>
      <c r="I7" s="125"/>
      <c r="J7" s="125"/>
      <c r="K7" s="126"/>
      <c r="L7" s="127"/>
      <c r="M7" s="127"/>
      <c r="N7" s="127"/>
      <c r="O7" s="127"/>
    </row>
    <row r="8" spans="1:15" ht="15">
      <c r="A8" s="114"/>
      <c r="B8" s="114"/>
      <c r="C8" s="114"/>
      <c r="D8" s="114"/>
      <c r="E8" s="114"/>
      <c r="F8" s="114"/>
      <c r="G8" s="114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5">
      <c r="A9" s="37"/>
      <c r="B9" s="38" t="s">
        <v>7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07" t="s">
        <v>16</v>
      </c>
      <c r="B10" s="108"/>
      <c r="C10" s="109"/>
      <c r="D10" s="19"/>
      <c r="E10" s="19"/>
      <c r="F10" s="19"/>
      <c r="G10" s="19"/>
      <c r="H10" s="19"/>
      <c r="I10" s="19"/>
      <c r="J10" s="84"/>
      <c r="K10" s="85"/>
      <c r="L10" s="85"/>
      <c r="M10" s="85"/>
      <c r="N10" s="85"/>
      <c r="O10" s="85"/>
    </row>
    <row r="11" spans="1:15" ht="29.25" customHeight="1" thickBot="1">
      <c r="A11" s="29">
        <v>341</v>
      </c>
      <c r="B11" s="25" t="s">
        <v>132</v>
      </c>
      <c r="C11" s="25">
        <v>200</v>
      </c>
      <c r="D11" s="47">
        <v>6.2</v>
      </c>
      <c r="E11" s="25">
        <v>4.7</v>
      </c>
      <c r="F11" s="25">
        <v>39.5</v>
      </c>
      <c r="G11" s="25">
        <v>225.1</v>
      </c>
      <c r="H11" s="27">
        <v>0.15</v>
      </c>
      <c r="I11" s="27">
        <v>0</v>
      </c>
      <c r="J11" s="53">
        <v>0</v>
      </c>
      <c r="K11" s="36">
        <v>0.9</v>
      </c>
      <c r="L11" s="86">
        <v>23</v>
      </c>
      <c r="M11" s="86">
        <v>82</v>
      </c>
      <c r="N11" s="86">
        <v>15.7</v>
      </c>
      <c r="O11" s="87">
        <v>1.95</v>
      </c>
    </row>
    <row r="12" spans="1:15" ht="26.25" thickBot="1">
      <c r="A12" s="29">
        <v>418</v>
      </c>
      <c r="B12" s="25" t="s">
        <v>17</v>
      </c>
      <c r="C12" s="25">
        <v>200</v>
      </c>
      <c r="D12" s="47">
        <v>3.8</v>
      </c>
      <c r="E12" s="25">
        <v>3.6</v>
      </c>
      <c r="F12" s="25">
        <v>19.5</v>
      </c>
      <c r="G12" s="25">
        <v>243.7</v>
      </c>
      <c r="H12" s="25">
        <v>0.24</v>
      </c>
      <c r="I12" s="27">
        <v>0.6</v>
      </c>
      <c r="J12" s="53">
        <v>0</v>
      </c>
      <c r="K12" s="36">
        <v>0</v>
      </c>
      <c r="L12" s="86">
        <v>168.64</v>
      </c>
      <c r="M12" s="86">
        <v>114.8</v>
      </c>
      <c r="N12" s="86">
        <v>30</v>
      </c>
      <c r="O12" s="87">
        <v>1.96</v>
      </c>
    </row>
    <row r="13" spans="1:15" ht="13.5" thickBot="1">
      <c r="A13" s="31">
        <v>13</v>
      </c>
      <c r="B13" s="42" t="s">
        <v>47</v>
      </c>
      <c r="C13" s="42">
        <v>10</v>
      </c>
      <c r="D13" s="42">
        <v>0.1</v>
      </c>
      <c r="E13" s="42">
        <v>8.2</v>
      </c>
      <c r="F13" s="42">
        <v>1.3</v>
      </c>
      <c r="G13" s="42">
        <v>169.9</v>
      </c>
      <c r="H13" s="42">
        <v>0.2</v>
      </c>
      <c r="I13" s="42">
        <v>0</v>
      </c>
      <c r="J13" s="42">
        <v>0.4</v>
      </c>
      <c r="K13" s="42">
        <v>0.1</v>
      </c>
      <c r="L13" s="42">
        <v>64</v>
      </c>
      <c r="M13" s="42">
        <v>30</v>
      </c>
      <c r="N13" s="43">
        <v>0.5</v>
      </c>
      <c r="O13" s="42">
        <v>0</v>
      </c>
    </row>
    <row r="14" spans="1:15" ht="17.25" customHeight="1" thickBot="1">
      <c r="A14" s="29">
        <v>18</v>
      </c>
      <c r="B14" s="25" t="s">
        <v>18</v>
      </c>
      <c r="C14" s="25">
        <v>40</v>
      </c>
      <c r="D14" s="47">
        <v>6</v>
      </c>
      <c r="E14" s="25">
        <v>0.6</v>
      </c>
      <c r="F14" s="25">
        <v>29.32</v>
      </c>
      <c r="G14" s="25">
        <v>213</v>
      </c>
      <c r="H14" s="27">
        <v>0</v>
      </c>
      <c r="I14" s="27">
        <v>0</v>
      </c>
      <c r="J14" s="53">
        <v>0</v>
      </c>
      <c r="K14" s="36">
        <v>0.3</v>
      </c>
      <c r="L14" s="86">
        <v>94</v>
      </c>
      <c r="M14" s="86">
        <v>168</v>
      </c>
      <c r="N14" s="86">
        <v>13.2</v>
      </c>
      <c r="O14" s="88">
        <v>0.44</v>
      </c>
    </row>
    <row r="15" spans="1:15" ht="16.5" thickBot="1">
      <c r="A15" s="29"/>
      <c r="B15" s="25" t="s">
        <v>19</v>
      </c>
      <c r="C15" s="25">
        <v>150</v>
      </c>
      <c r="D15" s="47">
        <v>1.35</v>
      </c>
      <c r="E15" s="25">
        <v>0.4</v>
      </c>
      <c r="F15" s="25">
        <v>32.2</v>
      </c>
      <c r="G15" s="25">
        <v>133.5</v>
      </c>
      <c r="H15" s="27">
        <v>0.06</v>
      </c>
      <c r="I15" s="27">
        <v>20</v>
      </c>
      <c r="J15" s="53">
        <v>0.1</v>
      </c>
      <c r="K15" s="36">
        <v>0.3</v>
      </c>
      <c r="L15" s="86">
        <v>65</v>
      </c>
      <c r="M15" s="86">
        <v>120</v>
      </c>
      <c r="N15" s="86">
        <v>15</v>
      </c>
      <c r="O15" s="88">
        <v>0.1</v>
      </c>
    </row>
    <row r="16" spans="1:15" ht="18.75" customHeight="1" thickBot="1">
      <c r="A16" s="50"/>
      <c r="B16" s="56" t="s">
        <v>20</v>
      </c>
      <c r="C16" s="30">
        <f aca="true" t="shared" si="0" ref="C16:O16">SUM(C11:C15)</f>
        <v>600</v>
      </c>
      <c r="D16" s="30">
        <f t="shared" si="0"/>
        <v>17.450000000000003</v>
      </c>
      <c r="E16" s="30">
        <f t="shared" si="0"/>
        <v>17.5</v>
      </c>
      <c r="F16" s="30">
        <f t="shared" si="0"/>
        <v>121.82000000000001</v>
      </c>
      <c r="G16" s="30">
        <f t="shared" si="0"/>
        <v>985.1999999999999</v>
      </c>
      <c r="H16" s="30">
        <f t="shared" si="0"/>
        <v>0.6500000000000001</v>
      </c>
      <c r="I16" s="30">
        <f t="shared" si="0"/>
        <v>20.6</v>
      </c>
      <c r="J16" s="30">
        <f t="shared" si="0"/>
        <v>0.5</v>
      </c>
      <c r="K16" s="30">
        <f t="shared" si="0"/>
        <v>1.6</v>
      </c>
      <c r="L16" s="30">
        <f t="shared" si="0"/>
        <v>414.64</v>
      </c>
      <c r="M16" s="30">
        <f t="shared" si="0"/>
        <v>514.8</v>
      </c>
      <c r="N16" s="30">
        <f t="shared" si="0"/>
        <v>74.4</v>
      </c>
      <c r="O16" s="30">
        <f t="shared" si="0"/>
        <v>4.45</v>
      </c>
    </row>
    <row r="17" spans="1:15" ht="13.5" thickBot="1">
      <c r="A17" s="29"/>
      <c r="B17" s="75" t="s">
        <v>21</v>
      </c>
      <c r="C17" s="25"/>
      <c r="D17" s="47"/>
      <c r="E17" s="25"/>
      <c r="F17" s="25"/>
      <c r="G17" s="25"/>
      <c r="H17" s="27"/>
      <c r="I17" s="27"/>
      <c r="J17" s="27"/>
      <c r="K17" s="27"/>
      <c r="L17" s="27"/>
      <c r="M17" s="27"/>
      <c r="N17" s="53"/>
      <c r="O17" s="55"/>
    </row>
    <row r="18" spans="1:15" ht="26.25" thickBot="1">
      <c r="A18" s="31">
        <v>24</v>
      </c>
      <c r="B18" s="25" t="s">
        <v>49</v>
      </c>
      <c r="C18" s="12">
        <v>100</v>
      </c>
      <c r="D18" s="12">
        <v>1.56</v>
      </c>
      <c r="E18" s="12">
        <v>10.09</v>
      </c>
      <c r="F18" s="12">
        <v>2.87</v>
      </c>
      <c r="G18" s="12">
        <v>150.55</v>
      </c>
      <c r="H18" s="12">
        <v>0.17</v>
      </c>
      <c r="I18" s="94">
        <v>10.14</v>
      </c>
      <c r="J18" s="12">
        <v>0.04</v>
      </c>
      <c r="K18" s="12">
        <v>4.24</v>
      </c>
      <c r="L18" s="12">
        <v>61.2</v>
      </c>
      <c r="M18" s="12">
        <v>73.62</v>
      </c>
      <c r="N18" s="12">
        <v>17.82</v>
      </c>
      <c r="O18" s="12">
        <v>1.92</v>
      </c>
    </row>
    <row r="19" spans="1:15" ht="15.75" thickBot="1">
      <c r="A19" s="29">
        <v>102</v>
      </c>
      <c r="B19" s="25" t="s">
        <v>22</v>
      </c>
      <c r="C19" s="81">
        <v>300</v>
      </c>
      <c r="D19" s="82">
        <v>10</v>
      </c>
      <c r="E19" s="81">
        <v>11.35</v>
      </c>
      <c r="F19" s="81">
        <v>39.85</v>
      </c>
      <c r="G19" s="81">
        <v>343.5</v>
      </c>
      <c r="H19" s="83">
        <v>0.15</v>
      </c>
      <c r="I19" s="83">
        <v>3.1</v>
      </c>
      <c r="J19" s="83">
        <v>0</v>
      </c>
      <c r="K19" s="83">
        <v>1.25</v>
      </c>
      <c r="L19" s="83">
        <v>102.5</v>
      </c>
      <c r="M19" s="83">
        <v>165.9</v>
      </c>
      <c r="N19" s="89">
        <v>57.5</v>
      </c>
      <c r="O19" s="90">
        <v>2.45</v>
      </c>
    </row>
    <row r="20" spans="1:15" ht="26.25" thickBot="1">
      <c r="A20" s="29">
        <v>268</v>
      </c>
      <c r="B20" s="25" t="s">
        <v>23</v>
      </c>
      <c r="C20" s="81">
        <v>100</v>
      </c>
      <c r="D20" s="82">
        <v>12.88</v>
      </c>
      <c r="E20" s="81">
        <v>22.32</v>
      </c>
      <c r="F20" s="81">
        <v>40.56</v>
      </c>
      <c r="G20" s="81">
        <v>316.8</v>
      </c>
      <c r="H20" s="83">
        <v>0.28</v>
      </c>
      <c r="I20" s="83">
        <v>0.4</v>
      </c>
      <c r="J20" s="83">
        <v>0.36</v>
      </c>
      <c r="K20" s="83">
        <v>3.1</v>
      </c>
      <c r="L20" s="83">
        <v>110.13</v>
      </c>
      <c r="M20" s="83">
        <v>199.13</v>
      </c>
      <c r="N20" s="89">
        <v>46.3</v>
      </c>
      <c r="O20" s="90">
        <v>2.18</v>
      </c>
    </row>
    <row r="21" spans="1:15" ht="16.5" thickBot="1">
      <c r="A21" s="29">
        <v>309</v>
      </c>
      <c r="B21" s="25" t="s">
        <v>24</v>
      </c>
      <c r="C21" s="81">
        <v>200</v>
      </c>
      <c r="D21" s="82">
        <v>5.1</v>
      </c>
      <c r="E21" s="81">
        <v>15.61</v>
      </c>
      <c r="F21" s="81">
        <v>41.75</v>
      </c>
      <c r="G21" s="81">
        <v>256.5</v>
      </c>
      <c r="H21" s="83">
        <v>0.1</v>
      </c>
      <c r="I21" s="83">
        <v>6.2</v>
      </c>
      <c r="J21" s="83">
        <v>0</v>
      </c>
      <c r="K21" s="83">
        <v>3.09</v>
      </c>
      <c r="L21" s="83">
        <v>70.35</v>
      </c>
      <c r="M21" s="83">
        <v>202.89</v>
      </c>
      <c r="N21" s="89">
        <v>13.98</v>
      </c>
      <c r="O21" s="88">
        <v>2</v>
      </c>
    </row>
    <row r="22" spans="1:15" ht="26.25" thickBot="1">
      <c r="A22" s="29">
        <v>342</v>
      </c>
      <c r="B22" s="25" t="s">
        <v>25</v>
      </c>
      <c r="C22" s="81">
        <v>200</v>
      </c>
      <c r="D22" s="82">
        <v>0.16</v>
      </c>
      <c r="E22" s="81">
        <v>0</v>
      </c>
      <c r="F22" s="81">
        <v>78.34</v>
      </c>
      <c r="G22" s="81" t="s">
        <v>26</v>
      </c>
      <c r="H22" s="83">
        <v>0.01</v>
      </c>
      <c r="I22" s="83">
        <v>18</v>
      </c>
      <c r="J22" s="83">
        <v>0</v>
      </c>
      <c r="K22" s="83">
        <v>0</v>
      </c>
      <c r="L22" s="83">
        <v>64</v>
      </c>
      <c r="M22" s="83">
        <v>104.3</v>
      </c>
      <c r="N22" s="89">
        <v>3.6</v>
      </c>
      <c r="O22" s="90">
        <v>0.88</v>
      </c>
    </row>
    <row r="23" spans="1:15" ht="15.75" thickBot="1">
      <c r="A23" s="29" t="s">
        <v>27</v>
      </c>
      <c r="B23" s="25" t="s">
        <v>28</v>
      </c>
      <c r="C23" s="81">
        <v>40</v>
      </c>
      <c r="D23" s="82">
        <v>6</v>
      </c>
      <c r="E23" s="81">
        <v>0.4</v>
      </c>
      <c r="F23" s="81">
        <v>29.32</v>
      </c>
      <c r="G23" s="81">
        <v>213</v>
      </c>
      <c r="H23" s="83">
        <v>0.04</v>
      </c>
      <c r="I23" s="83">
        <v>0</v>
      </c>
      <c r="J23" s="83">
        <v>0</v>
      </c>
      <c r="K23" s="83">
        <v>0.52</v>
      </c>
      <c r="L23" s="83">
        <v>94</v>
      </c>
      <c r="M23" s="83">
        <v>168</v>
      </c>
      <c r="N23" s="89">
        <v>13.2</v>
      </c>
      <c r="O23" s="90">
        <v>0.44</v>
      </c>
    </row>
    <row r="24" spans="1:15" ht="15.75" thickBot="1">
      <c r="A24" s="29" t="s">
        <v>29</v>
      </c>
      <c r="B24" s="25" t="s">
        <v>30</v>
      </c>
      <c r="C24" s="81">
        <v>40</v>
      </c>
      <c r="D24" s="82">
        <v>30</v>
      </c>
      <c r="E24" s="81">
        <v>3.36</v>
      </c>
      <c r="F24" s="81">
        <v>24.16</v>
      </c>
      <c r="G24" s="81">
        <v>218</v>
      </c>
      <c r="H24" s="83">
        <v>0.04</v>
      </c>
      <c r="I24" s="83">
        <v>0.4</v>
      </c>
      <c r="J24" s="83">
        <v>0.06</v>
      </c>
      <c r="K24" s="83">
        <v>0.3</v>
      </c>
      <c r="L24" s="83">
        <v>54</v>
      </c>
      <c r="M24" s="83">
        <v>141.6</v>
      </c>
      <c r="N24" s="89">
        <v>43.6</v>
      </c>
      <c r="O24" s="90">
        <v>2.8</v>
      </c>
    </row>
    <row r="25" spans="1:15" ht="13.5" thickBot="1">
      <c r="A25" s="50"/>
      <c r="B25" s="62" t="s">
        <v>118</v>
      </c>
      <c r="C25" s="30">
        <f>SUM(C18:C24)</f>
        <v>980</v>
      </c>
      <c r="D25" s="30">
        <f aca="true" t="shared" si="1" ref="D25:O25">SUM(D18:D24)</f>
        <v>65.7</v>
      </c>
      <c r="E25" s="30">
        <f t="shared" si="1"/>
        <v>63.129999999999995</v>
      </c>
      <c r="F25" s="30">
        <f t="shared" si="1"/>
        <v>256.85</v>
      </c>
      <c r="G25" s="30">
        <v>1574</v>
      </c>
      <c r="H25" s="30">
        <f t="shared" si="1"/>
        <v>0.7900000000000001</v>
      </c>
      <c r="I25" s="30">
        <f t="shared" si="1"/>
        <v>38.24</v>
      </c>
      <c r="J25" s="30">
        <f t="shared" si="1"/>
        <v>0.45999999999999996</v>
      </c>
      <c r="K25" s="30">
        <f t="shared" si="1"/>
        <v>12.5</v>
      </c>
      <c r="L25" s="30">
        <f t="shared" si="1"/>
        <v>556.18</v>
      </c>
      <c r="M25" s="30">
        <f t="shared" si="1"/>
        <v>1055.4399999999998</v>
      </c>
      <c r="N25" s="30">
        <f t="shared" si="1"/>
        <v>195.99999999999997</v>
      </c>
      <c r="O25" s="30">
        <f t="shared" si="1"/>
        <v>12.670000000000002</v>
      </c>
    </row>
    <row r="26" spans="1:15" ht="13.5" thickBot="1">
      <c r="A26" s="50"/>
      <c r="B26" s="30" t="s">
        <v>63</v>
      </c>
      <c r="C26" s="30">
        <f>SUM(C16,C25)</f>
        <v>1580</v>
      </c>
      <c r="D26" s="30">
        <f aca="true" t="shared" si="2" ref="D26:O26">SUM(D16,D25)</f>
        <v>83.15</v>
      </c>
      <c r="E26" s="30">
        <f t="shared" si="2"/>
        <v>80.63</v>
      </c>
      <c r="F26" s="30">
        <f t="shared" si="2"/>
        <v>378.67</v>
      </c>
      <c r="G26" s="30">
        <v>2713</v>
      </c>
      <c r="H26" s="30">
        <f t="shared" si="2"/>
        <v>1.4400000000000004</v>
      </c>
      <c r="I26" s="30">
        <f t="shared" si="2"/>
        <v>58.84</v>
      </c>
      <c r="J26" s="30">
        <f t="shared" si="2"/>
        <v>0.96</v>
      </c>
      <c r="K26" s="30">
        <f t="shared" si="2"/>
        <v>14.1</v>
      </c>
      <c r="L26" s="30">
        <f t="shared" si="2"/>
        <v>970.8199999999999</v>
      </c>
      <c r="M26" s="30">
        <f t="shared" si="2"/>
        <v>1570.2399999999998</v>
      </c>
      <c r="N26" s="30">
        <f t="shared" si="2"/>
        <v>270.4</v>
      </c>
      <c r="O26" s="30">
        <f t="shared" si="2"/>
        <v>17.12</v>
      </c>
    </row>
    <row r="30" ht="12.75">
      <c r="G30" s="98"/>
    </row>
    <row r="32" ht="18" customHeight="1"/>
    <row r="33" spans="1:15" ht="12.75">
      <c r="A33" s="112" t="s">
        <v>32</v>
      </c>
      <c r="B33" s="112" t="s">
        <v>1</v>
      </c>
      <c r="C33" s="112" t="s">
        <v>2</v>
      </c>
      <c r="D33" s="115" t="s">
        <v>0</v>
      </c>
      <c r="E33" s="116"/>
      <c r="F33" s="117"/>
      <c r="G33" s="112" t="s">
        <v>33</v>
      </c>
      <c r="H33" s="118" t="s">
        <v>5</v>
      </c>
      <c r="I33" s="119"/>
      <c r="J33" s="119"/>
      <c r="K33" s="120"/>
      <c r="L33" s="127" t="s">
        <v>6</v>
      </c>
      <c r="M33" s="127"/>
      <c r="N33" s="127"/>
      <c r="O33" s="127"/>
    </row>
    <row r="34" spans="1:15" ht="12.75">
      <c r="A34" s="113"/>
      <c r="B34" s="113"/>
      <c r="C34" s="113"/>
      <c r="D34" s="112" t="s">
        <v>3</v>
      </c>
      <c r="E34" s="112" t="s">
        <v>31</v>
      </c>
      <c r="F34" s="112" t="s">
        <v>4</v>
      </c>
      <c r="G34" s="113"/>
      <c r="H34" s="121"/>
      <c r="I34" s="122"/>
      <c r="J34" s="122"/>
      <c r="K34" s="123"/>
      <c r="L34" s="127"/>
      <c r="M34" s="127"/>
      <c r="N34" s="127"/>
      <c r="O34" s="127"/>
    </row>
    <row r="35" spans="1:15" ht="12.75">
      <c r="A35" s="113"/>
      <c r="B35" s="113"/>
      <c r="C35" s="113"/>
      <c r="D35" s="113"/>
      <c r="E35" s="113"/>
      <c r="F35" s="113"/>
      <c r="G35" s="113"/>
      <c r="H35" s="121"/>
      <c r="I35" s="122"/>
      <c r="J35" s="122"/>
      <c r="K35" s="123"/>
      <c r="L35" s="127"/>
      <c r="M35" s="127"/>
      <c r="N35" s="127"/>
      <c r="O35" s="127"/>
    </row>
    <row r="36" spans="1:15" ht="12.75">
      <c r="A36" s="113"/>
      <c r="B36" s="113"/>
      <c r="C36" s="113"/>
      <c r="D36" s="113"/>
      <c r="E36" s="113"/>
      <c r="F36" s="113"/>
      <c r="G36" s="113"/>
      <c r="H36" s="124"/>
      <c r="I36" s="125"/>
      <c r="J36" s="125"/>
      <c r="K36" s="126"/>
      <c r="L36" s="127"/>
      <c r="M36" s="127"/>
      <c r="N36" s="127"/>
      <c r="O36" s="127"/>
    </row>
    <row r="37" spans="1:15" ht="15">
      <c r="A37" s="114"/>
      <c r="B37" s="114"/>
      <c r="C37" s="114"/>
      <c r="D37" s="114"/>
      <c r="E37" s="114"/>
      <c r="F37" s="114"/>
      <c r="G37" s="114"/>
      <c r="H37" s="17" t="s">
        <v>8</v>
      </c>
      <c r="I37" s="17" t="s">
        <v>9</v>
      </c>
      <c r="J37" s="17" t="s">
        <v>10</v>
      </c>
      <c r="K37" s="18" t="s">
        <v>11</v>
      </c>
      <c r="L37" s="17" t="s">
        <v>12</v>
      </c>
      <c r="M37" s="17" t="s">
        <v>13</v>
      </c>
      <c r="N37" s="17" t="s">
        <v>14</v>
      </c>
      <c r="O37" s="17" t="s">
        <v>15</v>
      </c>
    </row>
    <row r="38" spans="1:15" ht="15">
      <c r="A38" s="37"/>
      <c r="B38" s="38" t="s">
        <v>43</v>
      </c>
      <c r="C38" s="37"/>
      <c r="D38" s="37"/>
      <c r="E38" s="37"/>
      <c r="F38" s="37"/>
      <c r="G38" s="37"/>
      <c r="H38" s="17"/>
      <c r="I38" s="17"/>
      <c r="J38" s="17"/>
      <c r="K38" s="17"/>
      <c r="L38" s="17"/>
      <c r="M38" s="17"/>
      <c r="N38" s="17"/>
      <c r="O38" s="17"/>
    </row>
    <row r="39" spans="1:15" ht="12.75">
      <c r="A39" s="107" t="s">
        <v>16</v>
      </c>
      <c r="B39" s="108"/>
      <c r="C39" s="10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2.75">
      <c r="A40" s="35">
        <v>198</v>
      </c>
      <c r="B40" s="35" t="s">
        <v>34</v>
      </c>
      <c r="C40" s="35">
        <v>250</v>
      </c>
      <c r="D40" s="35">
        <v>8.7</v>
      </c>
      <c r="E40" s="35">
        <v>14.8</v>
      </c>
      <c r="F40" s="35">
        <v>39.8</v>
      </c>
      <c r="G40" s="35">
        <v>392</v>
      </c>
      <c r="H40" s="36">
        <v>0.09</v>
      </c>
      <c r="I40" s="36">
        <v>0.3</v>
      </c>
      <c r="J40" s="36">
        <v>0.325</v>
      </c>
      <c r="K40" s="36">
        <v>0.7</v>
      </c>
      <c r="L40" s="36">
        <v>146.1</v>
      </c>
      <c r="M40" s="36">
        <v>259.3</v>
      </c>
      <c r="N40" s="36">
        <v>51.4</v>
      </c>
      <c r="O40" s="36">
        <v>2.1</v>
      </c>
    </row>
    <row r="41" spans="1:15" ht="25.5">
      <c r="A41" s="76">
        <v>399</v>
      </c>
      <c r="B41" s="35" t="s">
        <v>42</v>
      </c>
      <c r="C41" s="35">
        <v>150</v>
      </c>
      <c r="D41" s="35">
        <v>0.7</v>
      </c>
      <c r="E41" s="35">
        <v>0.2</v>
      </c>
      <c r="F41" s="35">
        <v>36.8</v>
      </c>
      <c r="G41" s="35">
        <v>131.5</v>
      </c>
      <c r="H41" s="57">
        <v>0.4</v>
      </c>
      <c r="I41" s="35">
        <v>22</v>
      </c>
      <c r="J41" s="35">
        <v>0.086</v>
      </c>
      <c r="K41" s="35">
        <v>2.2</v>
      </c>
      <c r="L41" s="35">
        <v>51.5</v>
      </c>
      <c r="M41" s="35">
        <v>145.3</v>
      </c>
      <c r="N41" s="35">
        <v>14.9</v>
      </c>
      <c r="O41" s="35">
        <v>4.2</v>
      </c>
    </row>
    <row r="42" spans="1:15" ht="24" customHeight="1" thickBot="1">
      <c r="A42" s="31">
        <v>13</v>
      </c>
      <c r="B42" s="42" t="s">
        <v>47</v>
      </c>
      <c r="C42" s="42">
        <v>10</v>
      </c>
      <c r="D42" s="42">
        <v>0.1</v>
      </c>
      <c r="E42" s="42">
        <v>8.2</v>
      </c>
      <c r="F42" s="42">
        <v>1.3</v>
      </c>
      <c r="G42" s="42">
        <v>169.9</v>
      </c>
      <c r="H42" s="42">
        <v>0.2</v>
      </c>
      <c r="I42" s="42">
        <v>0</v>
      </c>
      <c r="J42" s="42">
        <v>0.4</v>
      </c>
      <c r="K42" s="42">
        <v>0.1</v>
      </c>
      <c r="L42" s="42">
        <v>64</v>
      </c>
      <c r="M42" s="42">
        <v>30</v>
      </c>
      <c r="N42" s="43">
        <v>0.5</v>
      </c>
      <c r="O42" s="42">
        <v>0</v>
      </c>
    </row>
    <row r="43" spans="1:15" ht="20.25" customHeight="1" thickBot="1">
      <c r="A43" s="29">
        <v>415</v>
      </c>
      <c r="B43" s="25" t="s">
        <v>35</v>
      </c>
      <c r="C43" s="25">
        <v>200</v>
      </c>
      <c r="D43" s="25">
        <v>5.8</v>
      </c>
      <c r="E43" s="25">
        <v>5.4</v>
      </c>
      <c r="F43" s="25">
        <v>22.4</v>
      </c>
      <c r="G43" s="25">
        <v>194.1</v>
      </c>
      <c r="H43" s="27">
        <v>0</v>
      </c>
      <c r="I43" s="27">
        <v>0.5</v>
      </c>
      <c r="J43" s="27">
        <v>0.01</v>
      </c>
      <c r="K43" s="27">
        <v>0.2</v>
      </c>
      <c r="L43" s="27">
        <v>227.2</v>
      </c>
      <c r="M43" s="27">
        <v>104.5</v>
      </c>
      <c r="N43" s="27">
        <v>2.9</v>
      </c>
      <c r="O43" s="27">
        <v>1</v>
      </c>
    </row>
    <row r="44" spans="1:15" ht="26.25" thickBot="1">
      <c r="A44" s="29">
        <v>18</v>
      </c>
      <c r="B44" s="25" t="s">
        <v>18</v>
      </c>
      <c r="C44" s="25">
        <v>40</v>
      </c>
      <c r="D44" s="25" t="s">
        <v>36</v>
      </c>
      <c r="E44" s="25">
        <v>3.2</v>
      </c>
      <c r="F44" s="25">
        <v>20.6</v>
      </c>
      <c r="G44" s="25">
        <v>213</v>
      </c>
      <c r="H44" s="27">
        <v>0</v>
      </c>
      <c r="I44" s="27">
        <v>0</v>
      </c>
      <c r="J44" s="27">
        <v>0</v>
      </c>
      <c r="K44" s="27">
        <v>0.7</v>
      </c>
      <c r="L44" s="27">
        <v>94</v>
      </c>
      <c r="M44" s="27">
        <v>168</v>
      </c>
      <c r="N44" s="27">
        <v>13.2</v>
      </c>
      <c r="O44" s="27">
        <v>0.5</v>
      </c>
    </row>
    <row r="45" spans="1:15" ht="13.5" thickBot="1">
      <c r="A45" s="50"/>
      <c r="B45" s="62" t="s">
        <v>20</v>
      </c>
      <c r="C45" s="30">
        <f>SUM(C40:C44)</f>
        <v>650</v>
      </c>
      <c r="D45" s="30">
        <v>23.5</v>
      </c>
      <c r="E45" s="30">
        <f aca="true" t="shared" si="3" ref="E45:O45">SUM(E40:E44)</f>
        <v>31.8</v>
      </c>
      <c r="F45" s="30">
        <f t="shared" si="3"/>
        <v>120.89999999999998</v>
      </c>
      <c r="G45" s="30">
        <f t="shared" si="3"/>
        <v>1100.5</v>
      </c>
      <c r="H45" s="30">
        <f t="shared" si="3"/>
        <v>0.69</v>
      </c>
      <c r="I45" s="30">
        <f t="shared" si="3"/>
        <v>22.8</v>
      </c>
      <c r="J45" s="30">
        <f t="shared" si="3"/>
        <v>0.8210000000000001</v>
      </c>
      <c r="K45" s="30">
        <f t="shared" si="3"/>
        <v>3.9000000000000004</v>
      </c>
      <c r="L45" s="30">
        <f t="shared" si="3"/>
        <v>582.8</v>
      </c>
      <c r="M45" s="30">
        <f t="shared" si="3"/>
        <v>707.1</v>
      </c>
      <c r="N45" s="30">
        <f t="shared" si="3"/>
        <v>82.9</v>
      </c>
      <c r="O45" s="30">
        <f t="shared" si="3"/>
        <v>7.800000000000001</v>
      </c>
    </row>
    <row r="46" spans="1:15" ht="13.5" thickBot="1">
      <c r="A46" s="29"/>
      <c r="B46" s="30" t="s">
        <v>21</v>
      </c>
      <c r="C46" s="25"/>
      <c r="D46" s="25"/>
      <c r="E46" s="25"/>
      <c r="F46" s="25"/>
      <c r="G46" s="25"/>
      <c r="H46" s="27"/>
      <c r="I46" s="27"/>
      <c r="J46" s="27"/>
      <c r="K46" s="27"/>
      <c r="L46" s="27"/>
      <c r="M46" s="27"/>
      <c r="N46" s="27"/>
      <c r="O46" s="27"/>
    </row>
    <row r="47" spans="1:15" ht="26.25" thickBot="1">
      <c r="A47" s="31">
        <v>24</v>
      </c>
      <c r="B47" s="25" t="s">
        <v>49</v>
      </c>
      <c r="C47" s="12">
        <v>100</v>
      </c>
      <c r="D47" s="12">
        <v>1.56</v>
      </c>
      <c r="E47" s="12">
        <v>10.09</v>
      </c>
      <c r="F47" s="12">
        <v>2.87</v>
      </c>
      <c r="G47" s="12">
        <v>150.55</v>
      </c>
      <c r="H47" s="12">
        <v>0.17</v>
      </c>
      <c r="I47" s="94">
        <v>10.14</v>
      </c>
      <c r="J47" s="12">
        <v>0.04</v>
      </c>
      <c r="K47" s="12">
        <v>4.24</v>
      </c>
      <c r="L47" s="12">
        <v>61.2</v>
      </c>
      <c r="M47" s="12">
        <v>73.62</v>
      </c>
      <c r="N47" s="12">
        <v>17.82</v>
      </c>
      <c r="O47" s="12">
        <v>1.92</v>
      </c>
    </row>
    <row r="48" spans="1:15" ht="13.5" thickBot="1">
      <c r="A48" s="29">
        <v>82</v>
      </c>
      <c r="B48" s="25" t="s">
        <v>37</v>
      </c>
      <c r="C48" s="25" t="s">
        <v>120</v>
      </c>
      <c r="D48" s="25">
        <v>4.83</v>
      </c>
      <c r="E48" s="25">
        <v>20.9</v>
      </c>
      <c r="F48" s="25">
        <v>64.72</v>
      </c>
      <c r="G48" s="25">
        <v>303.3</v>
      </c>
      <c r="H48" s="27">
        <v>0.06</v>
      </c>
      <c r="I48" s="27">
        <v>15.88</v>
      </c>
      <c r="J48" s="27">
        <v>0.2</v>
      </c>
      <c r="K48" s="27">
        <v>3</v>
      </c>
      <c r="L48" s="27">
        <v>193.13</v>
      </c>
      <c r="M48" s="27">
        <v>196.29</v>
      </c>
      <c r="N48" s="27">
        <v>48.86</v>
      </c>
      <c r="O48" s="27">
        <v>1.98</v>
      </c>
    </row>
    <row r="49" spans="1:15" ht="13.5" thickBot="1">
      <c r="A49" s="29">
        <v>227</v>
      </c>
      <c r="B49" s="25" t="s">
        <v>38</v>
      </c>
      <c r="C49" s="25">
        <v>100</v>
      </c>
      <c r="D49" s="25">
        <v>13.24</v>
      </c>
      <c r="E49" s="25">
        <v>25.49</v>
      </c>
      <c r="F49" s="25">
        <v>52.4</v>
      </c>
      <c r="G49" s="25">
        <v>335.8</v>
      </c>
      <c r="H49" s="27">
        <v>0.09</v>
      </c>
      <c r="I49" s="27">
        <v>0.44</v>
      </c>
      <c r="J49" s="27">
        <v>0.2</v>
      </c>
      <c r="K49" s="27">
        <v>2.8</v>
      </c>
      <c r="L49" s="27">
        <v>178.84</v>
      </c>
      <c r="M49" s="27">
        <v>275.33</v>
      </c>
      <c r="N49" s="27">
        <v>44.8</v>
      </c>
      <c r="O49" s="27">
        <v>0.75</v>
      </c>
    </row>
    <row r="50" spans="1:15" ht="19.5" customHeight="1" thickBot="1">
      <c r="A50" s="29">
        <v>305</v>
      </c>
      <c r="B50" s="25" t="s">
        <v>73</v>
      </c>
      <c r="C50" s="12">
        <v>200</v>
      </c>
      <c r="D50" s="12">
        <v>8.55</v>
      </c>
      <c r="E50" s="12">
        <v>16.76</v>
      </c>
      <c r="F50" s="12">
        <v>48.3</v>
      </c>
      <c r="G50" s="12">
        <v>300.5</v>
      </c>
      <c r="H50" s="12">
        <v>0.03</v>
      </c>
      <c r="I50" s="12">
        <v>0.1</v>
      </c>
      <c r="J50" s="12">
        <v>0.09</v>
      </c>
      <c r="K50" s="12">
        <v>2.2</v>
      </c>
      <c r="L50" s="12">
        <v>124</v>
      </c>
      <c r="M50" s="12">
        <v>181.8</v>
      </c>
      <c r="N50" s="12">
        <v>45.28</v>
      </c>
      <c r="O50" s="12">
        <v>0.9</v>
      </c>
    </row>
    <row r="51" spans="1:15" ht="39" thickBot="1">
      <c r="A51" s="29">
        <v>350</v>
      </c>
      <c r="B51" s="25" t="s">
        <v>39</v>
      </c>
      <c r="C51" s="25">
        <v>200</v>
      </c>
      <c r="D51" s="25">
        <v>5.8</v>
      </c>
      <c r="E51" s="25">
        <v>0.2</v>
      </c>
      <c r="F51" s="25">
        <v>33.8</v>
      </c>
      <c r="G51" s="25">
        <v>118</v>
      </c>
      <c r="H51" s="27">
        <v>0.03</v>
      </c>
      <c r="I51" s="27">
        <v>8.84</v>
      </c>
      <c r="J51" s="27">
        <v>0.01</v>
      </c>
      <c r="K51" s="27">
        <v>0.9</v>
      </c>
      <c r="L51" s="27">
        <v>50.45</v>
      </c>
      <c r="M51" s="27">
        <v>169.7</v>
      </c>
      <c r="N51" s="27">
        <v>10.27</v>
      </c>
      <c r="O51" s="27">
        <v>0.9</v>
      </c>
    </row>
    <row r="52" spans="1:15" ht="13.5" thickBot="1">
      <c r="A52" s="29" t="s">
        <v>27</v>
      </c>
      <c r="B52" s="25" t="s">
        <v>28</v>
      </c>
      <c r="C52" s="25">
        <v>40</v>
      </c>
      <c r="D52" s="25">
        <v>6</v>
      </c>
      <c r="E52" s="25">
        <v>2.2</v>
      </c>
      <c r="F52" s="25">
        <v>29.32</v>
      </c>
      <c r="G52" s="25">
        <v>213</v>
      </c>
      <c r="H52" s="27">
        <v>0.02</v>
      </c>
      <c r="I52" s="27">
        <v>0</v>
      </c>
      <c r="J52" s="27">
        <v>0</v>
      </c>
      <c r="K52" s="27">
        <v>0.26</v>
      </c>
      <c r="L52" s="25">
        <v>94</v>
      </c>
      <c r="M52" s="27">
        <v>168</v>
      </c>
      <c r="N52" s="27">
        <v>13.2</v>
      </c>
      <c r="O52" s="27">
        <v>0.5</v>
      </c>
    </row>
    <row r="53" spans="1:15" ht="13.5" thickBot="1">
      <c r="A53" s="29" t="s">
        <v>27</v>
      </c>
      <c r="B53" s="25" t="s">
        <v>30</v>
      </c>
      <c r="C53" s="25">
        <v>30</v>
      </c>
      <c r="D53" s="25">
        <v>30</v>
      </c>
      <c r="E53" s="25">
        <v>3.36</v>
      </c>
      <c r="F53" s="25">
        <v>24.16</v>
      </c>
      <c r="G53" s="25">
        <v>218</v>
      </c>
      <c r="H53" s="25">
        <v>0.4</v>
      </c>
      <c r="I53" s="27">
        <v>0.4</v>
      </c>
      <c r="J53" s="27">
        <v>0.006</v>
      </c>
      <c r="K53" s="27">
        <v>0.3</v>
      </c>
      <c r="L53" s="27">
        <v>54</v>
      </c>
      <c r="M53" s="27">
        <v>141.6</v>
      </c>
      <c r="N53" s="27">
        <v>43.6</v>
      </c>
      <c r="O53" s="27">
        <v>2.8</v>
      </c>
    </row>
    <row r="54" spans="1:15" ht="13.5" thickBot="1">
      <c r="A54" s="50"/>
      <c r="B54" s="30" t="s">
        <v>20</v>
      </c>
      <c r="C54" s="30">
        <v>820</v>
      </c>
      <c r="D54" s="30">
        <v>66.32</v>
      </c>
      <c r="E54" s="30">
        <f aca="true" t="shared" si="4" ref="E54:O54">SUM(E47:E53)</f>
        <v>79</v>
      </c>
      <c r="F54" s="30">
        <f t="shared" si="4"/>
        <v>255.57000000000002</v>
      </c>
      <c r="G54" s="30">
        <f t="shared" si="4"/>
        <v>1639.15</v>
      </c>
      <c r="H54" s="30">
        <f t="shared" si="4"/>
        <v>0.8</v>
      </c>
      <c r="I54" s="30">
        <f t="shared" si="4"/>
        <v>35.800000000000004</v>
      </c>
      <c r="J54" s="30">
        <f t="shared" si="4"/>
        <v>0.546</v>
      </c>
      <c r="K54" s="30">
        <f t="shared" si="4"/>
        <v>13.7</v>
      </c>
      <c r="L54" s="30">
        <f t="shared" si="4"/>
        <v>755.62</v>
      </c>
      <c r="M54" s="30">
        <f t="shared" si="4"/>
        <v>1206.34</v>
      </c>
      <c r="N54" s="30">
        <f t="shared" si="4"/>
        <v>223.82999999999998</v>
      </c>
      <c r="O54" s="30">
        <f t="shared" si="4"/>
        <v>9.75</v>
      </c>
    </row>
    <row r="55" spans="1:15" ht="13.5" thickBot="1">
      <c r="A55" s="50"/>
      <c r="B55" s="30" t="s">
        <v>41</v>
      </c>
      <c r="C55" s="30">
        <f>SUM(C45,C54)</f>
        <v>1470</v>
      </c>
      <c r="D55" s="30">
        <f aca="true" t="shared" si="5" ref="D55:O55">SUM(D45,D54)</f>
        <v>89.82</v>
      </c>
      <c r="E55" s="30">
        <f t="shared" si="5"/>
        <v>110.8</v>
      </c>
      <c r="F55" s="30">
        <f t="shared" si="5"/>
        <v>376.47</v>
      </c>
      <c r="G55" s="30">
        <f t="shared" si="5"/>
        <v>2739.65</v>
      </c>
      <c r="H55" s="30">
        <f t="shared" si="5"/>
        <v>1.49</v>
      </c>
      <c r="I55" s="30">
        <v>70.81</v>
      </c>
      <c r="J55" s="30">
        <f t="shared" si="5"/>
        <v>1.367</v>
      </c>
      <c r="K55" s="30">
        <f t="shared" si="5"/>
        <v>17.6</v>
      </c>
      <c r="L55" s="30">
        <f t="shared" si="5"/>
        <v>1338.42</v>
      </c>
      <c r="M55" s="30">
        <f t="shared" si="5"/>
        <v>1913.44</v>
      </c>
      <c r="N55" s="30">
        <f t="shared" si="5"/>
        <v>306.73</v>
      </c>
      <c r="O55" s="30">
        <f t="shared" si="5"/>
        <v>17.55</v>
      </c>
    </row>
    <row r="62" spans="1:15" ht="12.75">
      <c r="A62" s="112" t="s">
        <v>32</v>
      </c>
      <c r="B62" s="112" t="s">
        <v>1</v>
      </c>
      <c r="C62" s="112" t="s">
        <v>2</v>
      </c>
      <c r="D62" s="115" t="s">
        <v>0</v>
      </c>
      <c r="E62" s="116"/>
      <c r="F62" s="117"/>
      <c r="G62" s="112" t="s">
        <v>33</v>
      </c>
      <c r="H62" s="118" t="s">
        <v>5</v>
      </c>
      <c r="I62" s="119"/>
      <c r="J62" s="119"/>
      <c r="K62" s="120"/>
      <c r="L62" s="127" t="s">
        <v>6</v>
      </c>
      <c r="M62" s="127"/>
      <c r="N62" s="127"/>
      <c r="O62" s="127"/>
    </row>
    <row r="63" spans="1:15" ht="12.75">
      <c r="A63" s="113"/>
      <c r="B63" s="113"/>
      <c r="C63" s="113"/>
      <c r="D63" s="112" t="s">
        <v>3</v>
      </c>
      <c r="E63" s="112" t="s">
        <v>31</v>
      </c>
      <c r="F63" s="112" t="s">
        <v>4</v>
      </c>
      <c r="G63" s="113"/>
      <c r="H63" s="121"/>
      <c r="I63" s="122"/>
      <c r="J63" s="122"/>
      <c r="K63" s="123"/>
      <c r="L63" s="127"/>
      <c r="M63" s="127"/>
      <c r="N63" s="127"/>
      <c r="O63" s="127"/>
    </row>
    <row r="64" spans="1:15" ht="12.75">
      <c r="A64" s="113"/>
      <c r="B64" s="113"/>
      <c r="C64" s="113"/>
      <c r="D64" s="113"/>
      <c r="E64" s="113"/>
      <c r="F64" s="113"/>
      <c r="G64" s="113"/>
      <c r="H64" s="121"/>
      <c r="I64" s="122"/>
      <c r="J64" s="122"/>
      <c r="K64" s="123"/>
      <c r="L64" s="127"/>
      <c r="M64" s="127"/>
      <c r="N64" s="127"/>
      <c r="O64" s="127"/>
    </row>
    <row r="65" spans="1:15" ht="12.75">
      <c r="A65" s="113"/>
      <c r="B65" s="113"/>
      <c r="C65" s="113"/>
      <c r="D65" s="113"/>
      <c r="E65" s="113"/>
      <c r="F65" s="113"/>
      <c r="G65" s="113"/>
      <c r="H65" s="124"/>
      <c r="I65" s="125"/>
      <c r="J65" s="125"/>
      <c r="K65" s="126"/>
      <c r="L65" s="127"/>
      <c r="M65" s="127"/>
      <c r="N65" s="127"/>
      <c r="O65" s="127"/>
    </row>
    <row r="66" spans="1:15" ht="15">
      <c r="A66" s="114"/>
      <c r="B66" s="114"/>
      <c r="C66" s="114"/>
      <c r="D66" s="114"/>
      <c r="E66" s="114"/>
      <c r="F66" s="114"/>
      <c r="G66" s="114"/>
      <c r="H66" s="17" t="s">
        <v>8</v>
      </c>
      <c r="I66" s="17" t="s">
        <v>9</v>
      </c>
      <c r="J66" s="17" t="s">
        <v>10</v>
      </c>
      <c r="K66" s="18" t="s">
        <v>11</v>
      </c>
      <c r="L66" s="17" t="s">
        <v>12</v>
      </c>
      <c r="M66" s="17" t="s">
        <v>13</v>
      </c>
      <c r="N66" s="17" t="s">
        <v>14</v>
      </c>
      <c r="O66" s="17" t="s">
        <v>15</v>
      </c>
    </row>
    <row r="67" spans="1:15" ht="15">
      <c r="A67" s="37"/>
      <c r="B67" s="38" t="s">
        <v>53</v>
      </c>
      <c r="C67" s="37"/>
      <c r="D67" s="37"/>
      <c r="E67" s="37"/>
      <c r="F67" s="37"/>
      <c r="G67" s="37"/>
      <c r="H67" s="17"/>
      <c r="I67" s="17"/>
      <c r="J67" s="17"/>
      <c r="K67" s="17"/>
      <c r="L67" s="17"/>
      <c r="M67" s="17"/>
      <c r="N67" s="17"/>
      <c r="O67" s="17"/>
    </row>
    <row r="68" spans="1:15" ht="12.75">
      <c r="A68" s="107" t="s">
        <v>16</v>
      </c>
      <c r="B68" s="108"/>
      <c r="C68" s="108"/>
      <c r="D68" s="109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58">
        <v>195</v>
      </c>
      <c r="B69" s="35" t="s">
        <v>44</v>
      </c>
      <c r="C69" s="92">
        <v>230</v>
      </c>
      <c r="D69" s="92">
        <v>19</v>
      </c>
      <c r="E69" s="92">
        <v>14.9</v>
      </c>
      <c r="F69" s="92">
        <v>64.7</v>
      </c>
      <c r="G69" s="92">
        <v>296.5</v>
      </c>
      <c r="H69" s="92">
        <v>0.2</v>
      </c>
      <c r="I69" s="92">
        <v>0.71</v>
      </c>
      <c r="J69" s="92">
        <v>0.014</v>
      </c>
      <c r="K69" s="92">
        <v>0.6</v>
      </c>
      <c r="L69" s="92" t="s">
        <v>121</v>
      </c>
      <c r="M69" s="92">
        <v>221.1</v>
      </c>
      <c r="N69" s="92">
        <v>37.44</v>
      </c>
      <c r="O69" s="92">
        <v>2.1</v>
      </c>
    </row>
    <row r="70" spans="1:15" ht="26.25" thickBot="1">
      <c r="A70" s="31"/>
      <c r="B70" s="42" t="s">
        <v>45</v>
      </c>
      <c r="C70" s="12">
        <v>180</v>
      </c>
      <c r="D70" s="12">
        <v>6.3</v>
      </c>
      <c r="E70" s="12">
        <v>1.1</v>
      </c>
      <c r="F70" s="12">
        <v>32.2</v>
      </c>
      <c r="G70" s="12">
        <v>181</v>
      </c>
      <c r="H70" s="12">
        <v>0.3</v>
      </c>
      <c r="I70" s="12">
        <v>19</v>
      </c>
      <c r="J70" s="12">
        <v>0</v>
      </c>
      <c r="K70" s="12">
        <v>0.9</v>
      </c>
      <c r="L70" s="12">
        <v>95.3</v>
      </c>
      <c r="M70" s="12">
        <v>120.3</v>
      </c>
      <c r="N70" s="12">
        <v>52.4</v>
      </c>
      <c r="O70" s="12">
        <v>3.4</v>
      </c>
    </row>
    <row r="71" spans="1:15" ht="13.5" thickBot="1">
      <c r="A71" s="31">
        <v>377</v>
      </c>
      <c r="B71" s="42" t="s">
        <v>46</v>
      </c>
      <c r="C71" s="12">
        <v>200</v>
      </c>
      <c r="D71" s="12">
        <v>0</v>
      </c>
      <c r="E71" s="12">
        <v>0</v>
      </c>
      <c r="F71" s="12">
        <v>42.1</v>
      </c>
      <c r="G71" s="12">
        <v>148.6</v>
      </c>
      <c r="H71" s="12">
        <v>0.2</v>
      </c>
      <c r="I71" s="12">
        <v>1.6</v>
      </c>
      <c r="J71" s="12">
        <v>0</v>
      </c>
      <c r="K71" s="12">
        <v>0</v>
      </c>
      <c r="L71" s="12">
        <v>10.32</v>
      </c>
      <c r="M71" s="12">
        <v>6.6</v>
      </c>
      <c r="N71" s="12">
        <v>0.5</v>
      </c>
      <c r="O71" s="12">
        <v>0.1</v>
      </c>
    </row>
    <row r="72" spans="1:15" ht="13.5" thickBot="1">
      <c r="A72" s="31">
        <v>13</v>
      </c>
      <c r="B72" s="42" t="s">
        <v>47</v>
      </c>
      <c r="C72" s="12">
        <v>20</v>
      </c>
      <c r="D72" s="12">
        <v>0.1</v>
      </c>
      <c r="E72" s="12">
        <v>16.4</v>
      </c>
      <c r="F72" s="12">
        <v>1.3</v>
      </c>
      <c r="G72" s="12">
        <v>269.9</v>
      </c>
      <c r="H72" s="12">
        <v>0</v>
      </c>
      <c r="I72" s="12">
        <v>0</v>
      </c>
      <c r="J72" s="12">
        <v>0.7</v>
      </c>
      <c r="K72" s="12">
        <v>0.2</v>
      </c>
      <c r="L72" s="12">
        <v>64</v>
      </c>
      <c r="M72" s="12">
        <v>60</v>
      </c>
      <c r="N72" s="14">
        <v>0.5</v>
      </c>
      <c r="O72" s="12">
        <v>0</v>
      </c>
    </row>
    <row r="73" spans="1:15" ht="19.5" customHeight="1" thickBot="1">
      <c r="A73" s="31">
        <v>18</v>
      </c>
      <c r="B73" s="25" t="s">
        <v>18</v>
      </c>
      <c r="C73" s="12">
        <v>40</v>
      </c>
      <c r="D73" s="12">
        <v>6</v>
      </c>
      <c r="E73" s="12">
        <v>2.2</v>
      </c>
      <c r="F73" s="12">
        <v>29.32</v>
      </c>
      <c r="G73" s="12">
        <v>213</v>
      </c>
      <c r="H73" s="12">
        <v>0.02</v>
      </c>
      <c r="I73" s="12">
        <v>0</v>
      </c>
      <c r="J73" s="12">
        <v>0</v>
      </c>
      <c r="K73" s="12">
        <v>0.7</v>
      </c>
      <c r="L73" s="12">
        <v>94</v>
      </c>
      <c r="M73" s="12">
        <v>168</v>
      </c>
      <c r="N73" s="12">
        <v>13.2</v>
      </c>
      <c r="O73" s="12">
        <v>0.5</v>
      </c>
    </row>
    <row r="74" spans="1:15" ht="13.5" thickBot="1">
      <c r="A74" s="59"/>
      <c r="B74" s="77" t="s">
        <v>20</v>
      </c>
      <c r="C74" s="43">
        <f aca="true" t="shared" si="6" ref="C74:O74">SUM(C69:C73)</f>
        <v>670</v>
      </c>
      <c r="D74" s="43">
        <f t="shared" si="6"/>
        <v>31.400000000000002</v>
      </c>
      <c r="E74" s="43">
        <f t="shared" si="6"/>
        <v>34.6</v>
      </c>
      <c r="F74" s="43">
        <f t="shared" si="6"/>
        <v>169.62</v>
      </c>
      <c r="G74" s="43">
        <f t="shared" si="6"/>
        <v>1109</v>
      </c>
      <c r="H74" s="43">
        <f t="shared" si="6"/>
        <v>0.72</v>
      </c>
      <c r="I74" s="43">
        <f t="shared" si="6"/>
        <v>21.310000000000002</v>
      </c>
      <c r="J74" s="43">
        <f t="shared" si="6"/>
        <v>0.714</v>
      </c>
      <c r="K74" s="43">
        <f t="shared" si="6"/>
        <v>2.4</v>
      </c>
      <c r="L74" s="43">
        <v>419.7</v>
      </c>
      <c r="M74" s="43">
        <f t="shared" si="6"/>
        <v>576</v>
      </c>
      <c r="N74" s="43">
        <f t="shared" si="6"/>
        <v>104.04</v>
      </c>
      <c r="O74" s="43">
        <f t="shared" si="6"/>
        <v>6.1</v>
      </c>
    </row>
    <row r="75" spans="1:15" ht="19.5" thickBot="1">
      <c r="A75" s="39"/>
      <c r="B75" s="41" t="s">
        <v>48</v>
      </c>
      <c r="C75" s="12"/>
      <c r="D75" s="12"/>
      <c r="E75" s="12"/>
      <c r="F75" s="12"/>
      <c r="G75" s="12"/>
      <c r="H75" s="93"/>
      <c r="I75" s="93"/>
      <c r="J75" s="93"/>
      <c r="K75" s="93"/>
      <c r="L75" s="93"/>
      <c r="M75" s="93"/>
      <c r="N75" s="93"/>
      <c r="O75" s="93"/>
    </row>
    <row r="76" spans="1:15" ht="26.25" thickBot="1">
      <c r="A76" s="31">
        <v>24</v>
      </c>
      <c r="B76" s="25" t="s">
        <v>49</v>
      </c>
      <c r="C76" s="12">
        <v>100</v>
      </c>
      <c r="D76" s="12">
        <v>1.56</v>
      </c>
      <c r="E76" s="12">
        <v>10.09</v>
      </c>
      <c r="F76" s="12">
        <v>2.87</v>
      </c>
      <c r="G76" s="12">
        <v>150.55</v>
      </c>
      <c r="H76" s="12">
        <v>0.17</v>
      </c>
      <c r="I76" s="94">
        <v>10.14</v>
      </c>
      <c r="J76" s="12">
        <v>0.04</v>
      </c>
      <c r="K76" s="12">
        <v>4.24</v>
      </c>
      <c r="L76" s="12">
        <v>61.2</v>
      </c>
      <c r="M76" s="12">
        <v>73.62</v>
      </c>
      <c r="N76" s="12">
        <v>17.82</v>
      </c>
      <c r="O76" s="12">
        <v>1.92</v>
      </c>
    </row>
    <row r="77" spans="1:15" ht="26.25" thickBot="1">
      <c r="A77" s="31">
        <v>115</v>
      </c>
      <c r="B77" s="25" t="s">
        <v>50</v>
      </c>
      <c r="C77" s="12">
        <v>300</v>
      </c>
      <c r="D77" s="12">
        <v>17.2</v>
      </c>
      <c r="E77" s="12">
        <v>13.96</v>
      </c>
      <c r="F77" s="94">
        <v>55.63</v>
      </c>
      <c r="G77" s="12">
        <v>288.75</v>
      </c>
      <c r="H77" s="12">
        <v>0.05</v>
      </c>
      <c r="I77" s="12">
        <v>2.86</v>
      </c>
      <c r="J77" s="12">
        <v>0.063</v>
      </c>
      <c r="K77" s="12">
        <v>0.08</v>
      </c>
      <c r="L77" s="12">
        <v>151.3</v>
      </c>
      <c r="M77" s="12">
        <v>117.2</v>
      </c>
      <c r="N77" s="12">
        <v>37.88</v>
      </c>
      <c r="O77" s="12">
        <v>1.6</v>
      </c>
    </row>
    <row r="78" spans="1:15" ht="13.5" thickBot="1">
      <c r="A78" s="31">
        <v>401</v>
      </c>
      <c r="B78" s="25" t="s">
        <v>133</v>
      </c>
      <c r="C78" s="42">
        <v>100</v>
      </c>
      <c r="D78" s="105">
        <v>14</v>
      </c>
      <c r="E78" s="42">
        <v>20.75</v>
      </c>
      <c r="F78" s="42">
        <v>4.9</v>
      </c>
      <c r="G78" s="42">
        <v>264</v>
      </c>
      <c r="H78" s="42">
        <v>0.31</v>
      </c>
      <c r="I78" s="42">
        <v>2.4</v>
      </c>
      <c r="J78" s="42">
        <v>0</v>
      </c>
      <c r="K78" s="42">
        <v>4.7</v>
      </c>
      <c r="L78" s="42">
        <v>12.3</v>
      </c>
      <c r="M78" s="42">
        <v>6.1</v>
      </c>
      <c r="N78" s="42">
        <v>16.4</v>
      </c>
      <c r="O78" s="42">
        <v>0.29</v>
      </c>
    </row>
    <row r="79" spans="1:15" ht="13.5" thickBot="1">
      <c r="A79" s="29">
        <v>312</v>
      </c>
      <c r="B79" s="25" t="s">
        <v>65</v>
      </c>
      <c r="C79" s="12">
        <v>200</v>
      </c>
      <c r="D79" s="12">
        <v>2.12</v>
      </c>
      <c r="E79" s="12">
        <v>17.9</v>
      </c>
      <c r="F79" s="12">
        <v>24.57</v>
      </c>
      <c r="G79" s="12">
        <v>287</v>
      </c>
      <c r="H79" s="93">
        <v>0.12</v>
      </c>
      <c r="I79" s="93">
        <v>13.2</v>
      </c>
      <c r="J79" s="93">
        <v>0.02</v>
      </c>
      <c r="K79" s="93">
        <v>1.5</v>
      </c>
      <c r="L79" s="93">
        <v>91.87</v>
      </c>
      <c r="M79" s="93">
        <v>147.7</v>
      </c>
      <c r="N79" s="93">
        <v>25.08</v>
      </c>
      <c r="O79" s="93">
        <v>0.6</v>
      </c>
    </row>
    <row r="80" spans="1:15" ht="13.5" thickBot="1">
      <c r="A80" s="31">
        <v>357</v>
      </c>
      <c r="B80" s="25" t="s">
        <v>52</v>
      </c>
      <c r="C80" s="12">
        <v>200</v>
      </c>
      <c r="D80" s="12">
        <v>0.32</v>
      </c>
      <c r="E80" s="12">
        <v>0</v>
      </c>
      <c r="F80" s="12">
        <v>38.04</v>
      </c>
      <c r="G80" s="12">
        <v>226</v>
      </c>
      <c r="H80" s="12">
        <v>0.02</v>
      </c>
      <c r="I80" s="12">
        <v>0.41</v>
      </c>
      <c r="J80" s="12">
        <v>0.08</v>
      </c>
      <c r="K80" s="12">
        <v>0</v>
      </c>
      <c r="L80" s="12">
        <v>59.41</v>
      </c>
      <c r="M80" s="12">
        <v>295</v>
      </c>
      <c r="N80" s="12">
        <v>17.66</v>
      </c>
      <c r="O80" s="12">
        <v>0.27</v>
      </c>
    </row>
    <row r="81" spans="1:15" ht="13.5" thickBot="1">
      <c r="A81" s="31" t="s">
        <v>27</v>
      </c>
      <c r="B81" s="25" t="s">
        <v>28</v>
      </c>
      <c r="C81" s="12">
        <v>40</v>
      </c>
      <c r="D81" s="94">
        <v>6</v>
      </c>
      <c r="E81" s="12">
        <v>2.2</v>
      </c>
      <c r="F81" s="12">
        <v>29.32</v>
      </c>
      <c r="G81" s="12">
        <v>213</v>
      </c>
      <c r="H81" s="12">
        <v>0.02</v>
      </c>
      <c r="I81" s="12">
        <v>0</v>
      </c>
      <c r="J81" s="12">
        <v>0</v>
      </c>
      <c r="K81" s="12">
        <v>0.7</v>
      </c>
      <c r="L81" s="12">
        <v>94</v>
      </c>
      <c r="M81" s="12">
        <v>168</v>
      </c>
      <c r="N81" s="12">
        <v>13.2</v>
      </c>
      <c r="O81" s="12">
        <v>0.5</v>
      </c>
    </row>
    <row r="82" spans="1:15" ht="13.5" thickBot="1">
      <c r="A82" s="31" t="s">
        <v>27</v>
      </c>
      <c r="B82" s="25" t="s">
        <v>30</v>
      </c>
      <c r="C82" s="12">
        <v>30</v>
      </c>
      <c r="D82" s="12">
        <v>30</v>
      </c>
      <c r="E82" s="12">
        <v>3.36</v>
      </c>
      <c r="F82" s="12">
        <v>24.16</v>
      </c>
      <c r="G82" s="12">
        <v>218</v>
      </c>
      <c r="H82" s="12">
        <v>0.4</v>
      </c>
      <c r="I82" s="94">
        <v>0.4</v>
      </c>
      <c r="J82" s="12">
        <v>0.006</v>
      </c>
      <c r="K82" s="12">
        <v>0.3</v>
      </c>
      <c r="L82" s="12">
        <v>54</v>
      </c>
      <c r="M82" s="12">
        <v>141.6</v>
      </c>
      <c r="N82" s="12">
        <v>43.6</v>
      </c>
      <c r="O82" s="12">
        <v>2.8</v>
      </c>
    </row>
    <row r="83" spans="1:15" ht="13.5" thickBot="1">
      <c r="A83" s="59"/>
      <c r="B83" s="30" t="s">
        <v>20</v>
      </c>
      <c r="C83" s="43">
        <f aca="true" t="shared" si="7" ref="C83:O83">SUM(C76:C82)</f>
        <v>970</v>
      </c>
      <c r="D83" s="43">
        <f t="shared" si="7"/>
        <v>71.19999999999999</v>
      </c>
      <c r="E83" s="43">
        <f t="shared" si="7"/>
        <v>68.25999999999999</v>
      </c>
      <c r="F83" s="43">
        <f t="shared" si="7"/>
        <v>179.48999999999998</v>
      </c>
      <c r="G83" s="43">
        <v>1613.3</v>
      </c>
      <c r="H83" s="43">
        <f t="shared" si="7"/>
        <v>1.09</v>
      </c>
      <c r="I83" s="43">
        <f t="shared" si="7"/>
        <v>29.41</v>
      </c>
      <c r="J83" s="43">
        <f t="shared" si="7"/>
        <v>0.20900000000000002</v>
      </c>
      <c r="K83" s="43">
        <f t="shared" si="7"/>
        <v>11.52</v>
      </c>
      <c r="L83" s="43">
        <f t="shared" si="7"/>
        <v>524.08</v>
      </c>
      <c r="M83" s="43">
        <f t="shared" si="7"/>
        <v>949.22</v>
      </c>
      <c r="N83" s="43">
        <f t="shared" si="7"/>
        <v>171.64</v>
      </c>
      <c r="O83" s="43">
        <f t="shared" si="7"/>
        <v>7.9799999999999995</v>
      </c>
    </row>
    <row r="84" spans="1:15" ht="13.5" thickBot="1">
      <c r="A84" s="59"/>
      <c r="B84" s="30" t="s">
        <v>63</v>
      </c>
      <c r="C84" s="43">
        <f aca="true" t="shared" si="8" ref="C84:O84">SUM(C74,C83)</f>
        <v>1640</v>
      </c>
      <c r="D84" s="43">
        <f t="shared" si="8"/>
        <v>102.6</v>
      </c>
      <c r="E84" s="43">
        <f t="shared" si="8"/>
        <v>102.85999999999999</v>
      </c>
      <c r="F84" s="43">
        <f t="shared" si="8"/>
        <v>349.11</v>
      </c>
      <c r="G84" s="43">
        <v>2722.3</v>
      </c>
      <c r="H84" s="43">
        <f t="shared" si="8"/>
        <v>1.81</v>
      </c>
      <c r="I84" s="43">
        <f t="shared" si="8"/>
        <v>50.72</v>
      </c>
      <c r="J84" s="43">
        <f t="shared" si="8"/>
        <v>0.923</v>
      </c>
      <c r="K84" s="43">
        <f t="shared" si="8"/>
        <v>13.92</v>
      </c>
      <c r="L84" s="43">
        <f t="shared" si="8"/>
        <v>943.78</v>
      </c>
      <c r="M84" s="43">
        <f t="shared" si="8"/>
        <v>1525.22</v>
      </c>
      <c r="N84" s="43">
        <f t="shared" si="8"/>
        <v>275.68</v>
      </c>
      <c r="O84" s="43">
        <f t="shared" si="8"/>
        <v>14.079999999999998</v>
      </c>
    </row>
    <row r="96" spans="1:15" ht="12.75">
      <c r="A96" s="112" t="s">
        <v>32</v>
      </c>
      <c r="B96" s="112" t="s">
        <v>1</v>
      </c>
      <c r="C96" s="112" t="s">
        <v>2</v>
      </c>
      <c r="D96" s="115" t="s">
        <v>0</v>
      </c>
      <c r="E96" s="116"/>
      <c r="F96" s="117"/>
      <c r="G96" s="112" t="s">
        <v>33</v>
      </c>
      <c r="H96" s="118" t="s">
        <v>5</v>
      </c>
      <c r="I96" s="119"/>
      <c r="J96" s="119"/>
      <c r="K96" s="120"/>
      <c r="L96" s="127" t="s">
        <v>6</v>
      </c>
      <c r="M96" s="127"/>
      <c r="N96" s="127"/>
      <c r="O96" s="127"/>
    </row>
    <row r="97" spans="1:15" ht="12.75">
      <c r="A97" s="113"/>
      <c r="B97" s="113"/>
      <c r="C97" s="113"/>
      <c r="D97" s="112" t="s">
        <v>3</v>
      </c>
      <c r="E97" s="112" t="s">
        <v>31</v>
      </c>
      <c r="F97" s="112" t="s">
        <v>4</v>
      </c>
      <c r="G97" s="113"/>
      <c r="H97" s="121"/>
      <c r="I97" s="122"/>
      <c r="J97" s="122"/>
      <c r="K97" s="123"/>
      <c r="L97" s="127"/>
      <c r="M97" s="127"/>
      <c r="N97" s="127"/>
      <c r="O97" s="127"/>
    </row>
    <row r="98" spans="1:15" ht="12.75">
      <c r="A98" s="113"/>
      <c r="B98" s="113"/>
      <c r="C98" s="113"/>
      <c r="D98" s="113"/>
      <c r="E98" s="113"/>
      <c r="F98" s="113"/>
      <c r="G98" s="113"/>
      <c r="H98" s="121"/>
      <c r="I98" s="122"/>
      <c r="J98" s="122"/>
      <c r="K98" s="123"/>
      <c r="L98" s="127"/>
      <c r="M98" s="127"/>
      <c r="N98" s="127"/>
      <c r="O98" s="127"/>
    </row>
    <row r="99" spans="1:15" ht="12.75">
      <c r="A99" s="113"/>
      <c r="B99" s="113"/>
      <c r="C99" s="113"/>
      <c r="D99" s="113"/>
      <c r="E99" s="113"/>
      <c r="F99" s="113"/>
      <c r="G99" s="113"/>
      <c r="H99" s="124"/>
      <c r="I99" s="125"/>
      <c r="J99" s="125"/>
      <c r="K99" s="126"/>
      <c r="L99" s="127"/>
      <c r="M99" s="127"/>
      <c r="N99" s="127"/>
      <c r="O99" s="127"/>
    </row>
    <row r="100" spans="1:15" ht="15">
      <c r="A100" s="114"/>
      <c r="B100" s="114"/>
      <c r="C100" s="114"/>
      <c r="D100" s="114"/>
      <c r="E100" s="114"/>
      <c r="F100" s="114"/>
      <c r="G100" s="114"/>
      <c r="H100" s="17" t="s">
        <v>8</v>
      </c>
      <c r="I100" s="17" t="s">
        <v>9</v>
      </c>
      <c r="J100" s="17" t="s">
        <v>10</v>
      </c>
      <c r="K100" s="18" t="s">
        <v>11</v>
      </c>
      <c r="L100" s="17" t="s">
        <v>12</v>
      </c>
      <c r="M100" s="17" t="s">
        <v>13</v>
      </c>
      <c r="N100" s="17" t="s">
        <v>14</v>
      </c>
      <c r="O100" s="17" t="s">
        <v>15</v>
      </c>
    </row>
    <row r="101" spans="1:15" ht="15">
      <c r="A101" s="37"/>
      <c r="B101" s="38" t="s">
        <v>54</v>
      </c>
      <c r="C101" s="37"/>
      <c r="D101" s="37"/>
      <c r="E101" s="37"/>
      <c r="F101" s="37"/>
      <c r="G101" s="37"/>
      <c r="H101" s="17"/>
      <c r="I101" s="17"/>
      <c r="J101" s="17"/>
      <c r="K101" s="17"/>
      <c r="L101" s="17"/>
      <c r="M101" s="17"/>
      <c r="N101" s="17"/>
      <c r="O101" s="17"/>
    </row>
    <row r="102" spans="1:15" ht="12.75">
      <c r="A102" s="107" t="s">
        <v>16</v>
      </c>
      <c r="B102" s="108"/>
      <c r="C102" s="108"/>
      <c r="D102" s="109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35">
        <v>192</v>
      </c>
      <c r="B103" s="34" t="s">
        <v>55</v>
      </c>
      <c r="C103" s="92">
        <v>230</v>
      </c>
      <c r="D103" s="92">
        <v>12</v>
      </c>
      <c r="E103" s="92">
        <v>15.1</v>
      </c>
      <c r="F103" s="92">
        <v>61.3</v>
      </c>
      <c r="G103" s="92">
        <v>299.4</v>
      </c>
      <c r="H103" s="34">
        <v>0.054</v>
      </c>
      <c r="I103" s="34">
        <v>0.6</v>
      </c>
      <c r="J103" s="34">
        <v>0.002</v>
      </c>
      <c r="K103" s="34">
        <v>0.18</v>
      </c>
      <c r="L103" s="34">
        <v>39.9</v>
      </c>
      <c r="M103" s="34">
        <v>187.7</v>
      </c>
      <c r="N103" s="34">
        <v>29.7</v>
      </c>
      <c r="O103" s="34">
        <v>0.154</v>
      </c>
    </row>
    <row r="104" spans="1:15" ht="26.25" thickBot="1">
      <c r="A104" s="35">
        <v>418</v>
      </c>
      <c r="B104" s="35" t="s">
        <v>17</v>
      </c>
      <c r="C104" s="32">
        <v>200</v>
      </c>
      <c r="D104" s="12">
        <v>3.8</v>
      </c>
      <c r="E104" s="12">
        <v>3.6</v>
      </c>
      <c r="F104" s="12">
        <v>19.5</v>
      </c>
      <c r="G104" s="12">
        <v>243.7</v>
      </c>
      <c r="H104" s="94">
        <v>0.05</v>
      </c>
      <c r="I104" s="94">
        <v>0.6</v>
      </c>
      <c r="J104" s="94">
        <v>0</v>
      </c>
      <c r="K104" s="94">
        <v>0</v>
      </c>
      <c r="L104" s="94">
        <v>168.64</v>
      </c>
      <c r="M104" s="94">
        <v>114.8</v>
      </c>
      <c r="N104" s="94">
        <v>20</v>
      </c>
      <c r="O104" s="94">
        <v>1.7</v>
      </c>
    </row>
    <row r="105" spans="1:15" ht="13.5" thickBot="1">
      <c r="A105" s="29">
        <v>13</v>
      </c>
      <c r="B105" s="25" t="s">
        <v>47</v>
      </c>
      <c r="C105" s="12">
        <v>10</v>
      </c>
      <c r="D105" s="12">
        <v>0.1</v>
      </c>
      <c r="E105" s="12">
        <v>8.2</v>
      </c>
      <c r="F105" s="12">
        <v>0.1</v>
      </c>
      <c r="G105" s="12">
        <v>174.9</v>
      </c>
      <c r="H105" s="12">
        <v>0</v>
      </c>
      <c r="I105" s="12">
        <v>0</v>
      </c>
      <c r="J105" s="12">
        <v>0.2</v>
      </c>
      <c r="K105" s="12">
        <v>0.2</v>
      </c>
      <c r="L105" s="12">
        <v>24</v>
      </c>
      <c r="M105" s="12">
        <v>103.54</v>
      </c>
      <c r="N105" s="12">
        <v>0.5</v>
      </c>
      <c r="O105" s="12">
        <v>3</v>
      </c>
    </row>
    <row r="106" spans="1:15" ht="18.75" customHeight="1" thickBot="1">
      <c r="A106" s="29">
        <v>18</v>
      </c>
      <c r="B106" s="25" t="s">
        <v>18</v>
      </c>
      <c r="C106" s="12">
        <v>40</v>
      </c>
      <c r="D106" s="12">
        <v>6</v>
      </c>
      <c r="E106" s="12">
        <v>3.2</v>
      </c>
      <c r="F106" s="12">
        <v>20.6</v>
      </c>
      <c r="G106" s="12">
        <v>213</v>
      </c>
      <c r="H106" s="12">
        <v>0</v>
      </c>
      <c r="I106" s="12">
        <v>0</v>
      </c>
      <c r="J106" s="12">
        <v>0</v>
      </c>
      <c r="K106" s="12">
        <v>0.7</v>
      </c>
      <c r="L106" s="12">
        <v>168</v>
      </c>
      <c r="M106" s="12">
        <v>168</v>
      </c>
      <c r="N106" s="12">
        <v>13.2</v>
      </c>
      <c r="O106" s="12">
        <v>0.5</v>
      </c>
    </row>
    <row r="107" spans="1:15" ht="13.5" thickBot="1">
      <c r="A107" s="29"/>
      <c r="B107" s="25" t="s">
        <v>19</v>
      </c>
      <c r="C107" s="12">
        <v>150</v>
      </c>
      <c r="D107" s="12">
        <v>1.35</v>
      </c>
      <c r="E107" s="12">
        <v>0.4</v>
      </c>
      <c r="F107" s="12">
        <v>57.2</v>
      </c>
      <c r="G107" s="12">
        <v>151.5</v>
      </c>
      <c r="H107" s="12">
        <v>0.06</v>
      </c>
      <c r="I107" s="12">
        <v>33.5</v>
      </c>
      <c r="J107" s="12">
        <v>0.1</v>
      </c>
      <c r="K107" s="12">
        <v>0.5</v>
      </c>
      <c r="L107" s="12">
        <v>137.64</v>
      </c>
      <c r="M107" s="12">
        <v>120.4</v>
      </c>
      <c r="N107" s="12">
        <v>40.6</v>
      </c>
      <c r="O107" s="12">
        <v>5.3</v>
      </c>
    </row>
    <row r="108" spans="1:15" ht="13.5" thickBot="1">
      <c r="A108" s="50"/>
      <c r="B108" s="30" t="s">
        <v>118</v>
      </c>
      <c r="C108" s="45">
        <f>SUM(C103:C107)</f>
        <v>630</v>
      </c>
      <c r="D108" s="45">
        <f aca="true" t="shared" si="9" ref="D108:N108">SUM(D103:D107)</f>
        <v>23.25</v>
      </c>
      <c r="E108" s="45">
        <f t="shared" si="9"/>
        <v>30.499999999999996</v>
      </c>
      <c r="F108" s="45">
        <f t="shared" si="9"/>
        <v>158.7</v>
      </c>
      <c r="G108" s="45">
        <f t="shared" si="9"/>
        <v>1082.5</v>
      </c>
      <c r="H108" s="45">
        <f t="shared" si="9"/>
        <v>0.164</v>
      </c>
      <c r="I108" s="45">
        <f t="shared" si="9"/>
        <v>34.7</v>
      </c>
      <c r="J108" s="45">
        <f t="shared" si="9"/>
        <v>0.30200000000000005</v>
      </c>
      <c r="K108" s="45">
        <f t="shared" si="9"/>
        <v>1.58</v>
      </c>
      <c r="L108" s="45">
        <f t="shared" si="9"/>
        <v>538.18</v>
      </c>
      <c r="M108" s="45">
        <f t="shared" si="9"/>
        <v>694.4399999999999</v>
      </c>
      <c r="N108" s="45">
        <f t="shared" si="9"/>
        <v>104</v>
      </c>
      <c r="O108" s="45">
        <f>SUM(O103:O107)</f>
        <v>10.654</v>
      </c>
    </row>
    <row r="109" spans="1:15" ht="13.5" thickBot="1">
      <c r="A109" s="20"/>
      <c r="B109" s="14" t="s">
        <v>21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26.25" thickBot="1">
      <c r="A110" s="29">
        <v>71</v>
      </c>
      <c r="B110" s="24" t="s">
        <v>141</v>
      </c>
      <c r="C110" s="12">
        <v>100</v>
      </c>
      <c r="D110" s="12">
        <v>0.88</v>
      </c>
      <c r="E110" s="12">
        <v>0</v>
      </c>
      <c r="F110" s="12">
        <v>4.76</v>
      </c>
      <c r="G110" s="12">
        <v>55.6</v>
      </c>
      <c r="H110" s="12">
        <v>0.1</v>
      </c>
      <c r="I110" s="94">
        <v>5.35</v>
      </c>
      <c r="J110" s="12">
        <v>0</v>
      </c>
      <c r="K110" s="12">
        <v>0.1</v>
      </c>
      <c r="L110" s="12">
        <v>19.21</v>
      </c>
      <c r="M110" s="12">
        <v>47.03</v>
      </c>
      <c r="N110" s="12">
        <v>24.8</v>
      </c>
      <c r="O110" s="12">
        <v>0.7</v>
      </c>
    </row>
    <row r="111" spans="1:15" ht="13.5" thickBot="1">
      <c r="A111" s="29">
        <v>88</v>
      </c>
      <c r="B111" s="24" t="s">
        <v>56</v>
      </c>
      <c r="C111" s="12">
        <v>300</v>
      </c>
      <c r="D111" s="106">
        <v>9</v>
      </c>
      <c r="E111" s="12">
        <v>18.2</v>
      </c>
      <c r="F111" s="12">
        <v>36.46</v>
      </c>
      <c r="G111" s="12">
        <v>360.7</v>
      </c>
      <c r="H111" s="12">
        <v>0.4</v>
      </c>
      <c r="I111" s="12">
        <v>7.31</v>
      </c>
      <c r="J111" s="12">
        <v>0.046</v>
      </c>
      <c r="K111" s="12">
        <v>3.5</v>
      </c>
      <c r="L111" s="12">
        <v>131.8</v>
      </c>
      <c r="M111" s="12">
        <v>216.2</v>
      </c>
      <c r="N111" s="12">
        <v>45.6</v>
      </c>
      <c r="O111" s="12">
        <v>0.76</v>
      </c>
    </row>
    <row r="112" spans="1:15" ht="13.5" thickBot="1">
      <c r="A112" s="29">
        <v>265</v>
      </c>
      <c r="B112" s="24" t="s">
        <v>57</v>
      </c>
      <c r="C112" s="12">
        <v>220</v>
      </c>
      <c r="D112" s="12">
        <v>19.9</v>
      </c>
      <c r="E112" s="12">
        <v>30.8</v>
      </c>
      <c r="F112" s="12">
        <v>95.6</v>
      </c>
      <c r="G112" s="12">
        <v>382.1</v>
      </c>
      <c r="H112" s="12">
        <v>0.064</v>
      </c>
      <c r="I112" s="12">
        <v>4.64</v>
      </c>
      <c r="J112" s="12">
        <v>0.31</v>
      </c>
      <c r="K112" s="12">
        <v>5.66</v>
      </c>
      <c r="L112" s="12">
        <v>65.51</v>
      </c>
      <c r="M112" s="12">
        <v>180.6</v>
      </c>
      <c r="N112" s="12">
        <v>41.9</v>
      </c>
      <c r="O112" s="12">
        <v>0.314</v>
      </c>
    </row>
    <row r="113" spans="1:15" ht="13.5" thickBot="1">
      <c r="A113" s="29">
        <v>342</v>
      </c>
      <c r="B113" s="24" t="s">
        <v>58</v>
      </c>
      <c r="C113" s="12">
        <v>200</v>
      </c>
      <c r="D113" s="12">
        <v>0.16</v>
      </c>
      <c r="E113" s="12">
        <v>0</v>
      </c>
      <c r="F113" s="12">
        <v>35</v>
      </c>
      <c r="G113" s="12">
        <v>129.8</v>
      </c>
      <c r="H113" s="12">
        <v>0.2</v>
      </c>
      <c r="I113" s="12">
        <v>18</v>
      </c>
      <c r="J113" s="12">
        <v>0</v>
      </c>
      <c r="K113" s="12">
        <v>0.5</v>
      </c>
      <c r="L113" s="12">
        <v>64</v>
      </c>
      <c r="M113" s="12">
        <v>104.73</v>
      </c>
      <c r="N113" s="12">
        <v>3.6</v>
      </c>
      <c r="O113" s="12">
        <v>0.78</v>
      </c>
    </row>
    <row r="114" spans="1:15" ht="13.5" thickBot="1">
      <c r="A114" s="26" t="s">
        <v>27</v>
      </c>
      <c r="B114" s="24" t="s">
        <v>28</v>
      </c>
      <c r="C114" s="12">
        <v>40</v>
      </c>
      <c r="D114" s="12">
        <v>6</v>
      </c>
      <c r="E114" s="12">
        <v>3.2</v>
      </c>
      <c r="F114" s="12">
        <v>29.32</v>
      </c>
      <c r="G114" s="12">
        <v>213</v>
      </c>
      <c r="H114" s="12">
        <v>0.02</v>
      </c>
      <c r="I114" s="12">
        <v>0</v>
      </c>
      <c r="J114" s="12">
        <v>0</v>
      </c>
      <c r="K114" s="12">
        <v>0.26</v>
      </c>
      <c r="L114" s="12">
        <v>94</v>
      </c>
      <c r="M114" s="12">
        <v>168</v>
      </c>
      <c r="N114" s="12">
        <v>13.2</v>
      </c>
      <c r="O114" s="12">
        <v>0.5</v>
      </c>
    </row>
    <row r="115" spans="1:15" ht="17.25" customHeight="1" thickBot="1">
      <c r="A115" s="26" t="s">
        <v>27</v>
      </c>
      <c r="B115" s="24" t="s">
        <v>30</v>
      </c>
      <c r="C115" s="12">
        <v>30</v>
      </c>
      <c r="D115" s="12">
        <v>30</v>
      </c>
      <c r="E115" s="12">
        <v>3.36</v>
      </c>
      <c r="F115" s="12">
        <v>24.16</v>
      </c>
      <c r="G115" s="12">
        <v>218</v>
      </c>
      <c r="H115" s="12">
        <v>0.4</v>
      </c>
      <c r="I115" s="12">
        <v>0.4</v>
      </c>
      <c r="J115" s="12">
        <v>0.06</v>
      </c>
      <c r="K115" s="12">
        <v>0.3</v>
      </c>
      <c r="L115" s="94">
        <v>54</v>
      </c>
      <c r="M115" s="12">
        <v>171.6</v>
      </c>
      <c r="N115" s="12">
        <v>63.6</v>
      </c>
      <c r="O115" s="12">
        <v>2.8</v>
      </c>
    </row>
    <row r="116" spans="1:15" ht="13.5" thickBot="1">
      <c r="A116" s="61"/>
      <c r="B116" s="62" t="s">
        <v>20</v>
      </c>
      <c r="C116" s="62">
        <f>SUM(C110:C115)</f>
        <v>890</v>
      </c>
      <c r="D116" s="62">
        <f aca="true" t="shared" si="10" ref="D116:O116">SUM(D110:D115)</f>
        <v>65.94</v>
      </c>
      <c r="E116" s="62">
        <f t="shared" si="10"/>
        <v>55.56</v>
      </c>
      <c r="F116" s="62">
        <f t="shared" si="10"/>
        <v>225.29999999999998</v>
      </c>
      <c r="G116" s="62">
        <v>1359.2</v>
      </c>
      <c r="H116" s="62">
        <f t="shared" si="10"/>
        <v>1.1840000000000002</v>
      </c>
      <c r="I116" s="62">
        <f t="shared" si="10"/>
        <v>35.699999999999996</v>
      </c>
      <c r="J116" s="62">
        <f t="shared" si="10"/>
        <v>0.416</v>
      </c>
      <c r="K116" s="62">
        <f t="shared" si="10"/>
        <v>10.32</v>
      </c>
      <c r="L116" s="62">
        <f t="shared" si="10"/>
        <v>428.52000000000004</v>
      </c>
      <c r="M116" s="62">
        <f t="shared" si="10"/>
        <v>888.1600000000001</v>
      </c>
      <c r="N116" s="62">
        <f t="shared" si="10"/>
        <v>192.7</v>
      </c>
      <c r="O116" s="62">
        <f t="shared" si="10"/>
        <v>5.854</v>
      </c>
    </row>
    <row r="117" spans="1:15" ht="13.5" thickBot="1">
      <c r="A117" s="61"/>
      <c r="B117" s="62" t="s">
        <v>63</v>
      </c>
      <c r="C117" s="62">
        <f>SUM(C108,C116)</f>
        <v>1520</v>
      </c>
      <c r="D117" s="62">
        <v>90</v>
      </c>
      <c r="E117" s="62">
        <f aca="true" t="shared" si="11" ref="E117:O117">SUM(E108,E116)</f>
        <v>86.06</v>
      </c>
      <c r="F117" s="62">
        <f t="shared" si="11"/>
        <v>384</v>
      </c>
      <c r="G117" s="62">
        <f t="shared" si="11"/>
        <v>2441.7</v>
      </c>
      <c r="H117" s="62">
        <f t="shared" si="11"/>
        <v>1.348</v>
      </c>
      <c r="I117" s="62">
        <f t="shared" si="11"/>
        <v>70.4</v>
      </c>
      <c r="J117" s="62">
        <f t="shared" si="11"/>
        <v>0.718</v>
      </c>
      <c r="K117" s="62">
        <f t="shared" si="11"/>
        <v>11.9</v>
      </c>
      <c r="L117" s="62">
        <f t="shared" si="11"/>
        <v>966.7</v>
      </c>
      <c r="M117" s="62">
        <f t="shared" si="11"/>
        <v>1582.6</v>
      </c>
      <c r="N117" s="62">
        <f t="shared" si="11"/>
        <v>296.7</v>
      </c>
      <c r="O117" s="62">
        <f t="shared" si="11"/>
        <v>16.508</v>
      </c>
    </row>
    <row r="118" spans="1:15" ht="12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</row>
    <row r="119" spans="1:15" ht="12.7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</row>
    <row r="120" spans="1:15" ht="12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</row>
    <row r="121" spans="1:15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</row>
    <row r="122" spans="1:15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</row>
    <row r="123" spans="1:15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</row>
    <row r="124" spans="1:15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</row>
    <row r="125" spans="1:15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</row>
    <row r="126" spans="1:15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</row>
    <row r="127" spans="1:15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</row>
    <row r="128" spans="1:15" ht="12.7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</row>
    <row r="129" spans="1:15" ht="12.7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</row>
    <row r="131" spans="1:15" ht="12.75">
      <c r="A131" s="112" t="s">
        <v>32</v>
      </c>
      <c r="B131" s="112" t="s">
        <v>1</v>
      </c>
      <c r="C131" s="112" t="s">
        <v>2</v>
      </c>
      <c r="D131" s="115" t="s">
        <v>0</v>
      </c>
      <c r="E131" s="116"/>
      <c r="F131" s="117"/>
      <c r="G131" s="112" t="s">
        <v>33</v>
      </c>
      <c r="H131" s="118" t="s">
        <v>5</v>
      </c>
      <c r="I131" s="119"/>
      <c r="J131" s="119"/>
      <c r="K131" s="120"/>
      <c r="L131" s="127" t="s">
        <v>6</v>
      </c>
      <c r="M131" s="127"/>
      <c r="N131" s="127"/>
      <c r="O131" s="127"/>
    </row>
    <row r="132" spans="1:15" ht="12.75">
      <c r="A132" s="113"/>
      <c r="B132" s="113"/>
      <c r="C132" s="113"/>
      <c r="D132" s="112" t="s">
        <v>3</v>
      </c>
      <c r="E132" s="112" t="s">
        <v>31</v>
      </c>
      <c r="F132" s="112" t="s">
        <v>4</v>
      </c>
      <c r="G132" s="113"/>
      <c r="H132" s="121"/>
      <c r="I132" s="122"/>
      <c r="J132" s="122"/>
      <c r="K132" s="123"/>
      <c r="L132" s="127"/>
      <c r="M132" s="127"/>
      <c r="N132" s="127"/>
      <c r="O132" s="127"/>
    </row>
    <row r="133" spans="1:15" ht="12.75">
      <c r="A133" s="113"/>
      <c r="B133" s="113"/>
      <c r="C133" s="113"/>
      <c r="D133" s="113"/>
      <c r="E133" s="113"/>
      <c r="F133" s="113"/>
      <c r="G133" s="113"/>
      <c r="H133" s="121"/>
      <c r="I133" s="122"/>
      <c r="J133" s="122"/>
      <c r="K133" s="123"/>
      <c r="L133" s="127"/>
      <c r="M133" s="127"/>
      <c r="N133" s="127"/>
      <c r="O133" s="127"/>
    </row>
    <row r="134" spans="1:15" ht="12.75">
      <c r="A134" s="113"/>
      <c r="B134" s="113"/>
      <c r="C134" s="113"/>
      <c r="D134" s="113"/>
      <c r="E134" s="113"/>
      <c r="F134" s="113"/>
      <c r="G134" s="113"/>
      <c r="H134" s="124"/>
      <c r="I134" s="125"/>
      <c r="J134" s="125"/>
      <c r="K134" s="126"/>
      <c r="L134" s="127"/>
      <c r="M134" s="127"/>
      <c r="N134" s="127"/>
      <c r="O134" s="127"/>
    </row>
    <row r="135" spans="1:15" ht="15">
      <c r="A135" s="114"/>
      <c r="B135" s="114"/>
      <c r="C135" s="114"/>
      <c r="D135" s="114"/>
      <c r="E135" s="114"/>
      <c r="F135" s="114"/>
      <c r="G135" s="114"/>
      <c r="H135" s="17" t="s">
        <v>8</v>
      </c>
      <c r="I135" s="17" t="s">
        <v>9</v>
      </c>
      <c r="J135" s="17" t="s">
        <v>10</v>
      </c>
      <c r="K135" s="18" t="s">
        <v>11</v>
      </c>
      <c r="L135" s="17" t="s">
        <v>12</v>
      </c>
      <c r="M135" s="17" t="s">
        <v>13</v>
      </c>
      <c r="N135" s="17" t="s">
        <v>14</v>
      </c>
      <c r="O135" s="17" t="s">
        <v>15</v>
      </c>
    </row>
    <row r="136" spans="1:15" ht="15">
      <c r="A136" s="37"/>
      <c r="B136" s="38" t="s">
        <v>61</v>
      </c>
      <c r="C136" s="37"/>
      <c r="D136" s="37"/>
      <c r="E136" s="37"/>
      <c r="F136" s="37"/>
      <c r="G136" s="37"/>
      <c r="H136" s="17"/>
      <c r="I136" s="17"/>
      <c r="J136" s="17"/>
      <c r="K136" s="17"/>
      <c r="L136" s="17"/>
      <c r="M136" s="17"/>
      <c r="N136" s="17"/>
      <c r="O136" s="17"/>
    </row>
    <row r="137" spans="1:15" ht="12.75">
      <c r="A137" s="107" t="s">
        <v>16</v>
      </c>
      <c r="B137" s="108"/>
      <c r="C137" s="10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1:15" ht="13.5" thickBot="1">
      <c r="A138" s="31">
        <v>13</v>
      </c>
      <c r="B138" s="42" t="s">
        <v>47</v>
      </c>
      <c r="C138" s="12">
        <v>20</v>
      </c>
      <c r="D138" s="12">
        <v>0.1</v>
      </c>
      <c r="E138" s="12">
        <v>16.4</v>
      </c>
      <c r="F138" s="12">
        <v>1.3</v>
      </c>
      <c r="G138" s="12">
        <v>269.9</v>
      </c>
      <c r="H138" s="12">
        <v>0</v>
      </c>
      <c r="I138" s="12">
        <v>0</v>
      </c>
      <c r="J138" s="12">
        <v>0.7</v>
      </c>
      <c r="K138" s="12">
        <v>0.2</v>
      </c>
      <c r="L138" s="12">
        <v>64</v>
      </c>
      <c r="M138" s="12">
        <v>60</v>
      </c>
      <c r="N138" s="14">
        <v>0.5</v>
      </c>
      <c r="O138" s="12">
        <v>0</v>
      </c>
    </row>
    <row r="139" spans="1:15" ht="26.25" thickBot="1">
      <c r="A139" s="35">
        <v>378</v>
      </c>
      <c r="B139" s="35" t="s">
        <v>62</v>
      </c>
      <c r="C139" s="12">
        <v>200</v>
      </c>
      <c r="D139" s="12">
        <v>8.4</v>
      </c>
      <c r="E139" s="12">
        <v>9</v>
      </c>
      <c r="F139" s="12">
        <v>42.4</v>
      </c>
      <c r="G139" s="12">
        <v>320</v>
      </c>
      <c r="H139" s="12">
        <v>0.26</v>
      </c>
      <c r="I139" s="12">
        <v>0</v>
      </c>
      <c r="J139" s="12">
        <v>0.01</v>
      </c>
      <c r="K139" s="12">
        <v>2.6</v>
      </c>
      <c r="L139" s="12">
        <v>40</v>
      </c>
      <c r="M139" s="12">
        <v>298</v>
      </c>
      <c r="N139" s="12">
        <v>94</v>
      </c>
      <c r="O139" s="12">
        <v>6.78</v>
      </c>
    </row>
    <row r="140" spans="1:15" s="91" customFormat="1" ht="25.5">
      <c r="A140" s="35"/>
      <c r="B140" s="35" t="s">
        <v>42</v>
      </c>
      <c r="C140" s="60">
        <v>150</v>
      </c>
      <c r="D140" s="60">
        <v>1.6</v>
      </c>
      <c r="E140" s="60">
        <v>0.5</v>
      </c>
      <c r="F140" s="60">
        <v>27.7</v>
      </c>
      <c r="G140" s="60">
        <v>161.5</v>
      </c>
      <c r="H140" s="60">
        <v>0.05</v>
      </c>
      <c r="I140" s="60">
        <v>12</v>
      </c>
      <c r="J140" s="60">
        <v>0</v>
      </c>
      <c r="K140" s="60">
        <v>3.9</v>
      </c>
      <c r="L140" s="60">
        <v>17.6</v>
      </c>
      <c r="M140" s="60">
        <v>61.6</v>
      </c>
      <c r="N140" s="60">
        <v>0.3</v>
      </c>
      <c r="O140" s="60">
        <v>1.3</v>
      </c>
    </row>
    <row r="141" spans="1:15" ht="25.5">
      <c r="A141" s="35">
        <v>22</v>
      </c>
      <c r="B141" s="35" t="s">
        <v>67</v>
      </c>
      <c r="C141" s="60">
        <v>60</v>
      </c>
      <c r="D141" s="60">
        <v>1.9</v>
      </c>
      <c r="E141" s="60">
        <v>0.1</v>
      </c>
      <c r="F141" s="60">
        <v>13.9</v>
      </c>
      <c r="G141" s="60">
        <v>74.1</v>
      </c>
      <c r="H141" s="60">
        <v>0.1</v>
      </c>
      <c r="I141" s="60">
        <v>6</v>
      </c>
      <c r="J141" s="60">
        <v>0</v>
      </c>
      <c r="K141" s="60">
        <v>0.1</v>
      </c>
      <c r="L141" s="60">
        <v>93.6</v>
      </c>
      <c r="M141" s="60">
        <v>37.2</v>
      </c>
      <c r="N141" s="60">
        <v>12.6</v>
      </c>
      <c r="O141" s="60">
        <v>0.4</v>
      </c>
    </row>
    <row r="142" spans="1:15" ht="26.25" thickBot="1">
      <c r="A142" s="29">
        <v>415</v>
      </c>
      <c r="B142" s="25" t="s">
        <v>35</v>
      </c>
      <c r="C142" s="25">
        <v>200</v>
      </c>
      <c r="D142" s="25">
        <v>3.6</v>
      </c>
      <c r="E142" s="25">
        <v>3.4</v>
      </c>
      <c r="F142" s="25">
        <v>12.4</v>
      </c>
      <c r="G142" s="25">
        <v>194.1</v>
      </c>
      <c r="H142" s="25">
        <v>0</v>
      </c>
      <c r="I142" s="25">
        <v>0.5</v>
      </c>
      <c r="J142" s="25">
        <v>0.01</v>
      </c>
      <c r="K142" s="25">
        <v>0</v>
      </c>
      <c r="L142" s="25">
        <v>105.4</v>
      </c>
      <c r="M142" s="25">
        <v>104.5</v>
      </c>
      <c r="N142" s="25">
        <v>12.4</v>
      </c>
      <c r="O142" s="25">
        <v>1</v>
      </c>
    </row>
    <row r="143" spans="1:15" ht="26.25" thickBot="1">
      <c r="A143" s="35">
        <v>18</v>
      </c>
      <c r="B143" s="35" t="s">
        <v>18</v>
      </c>
      <c r="C143" s="12">
        <v>40</v>
      </c>
      <c r="D143" s="12">
        <v>6</v>
      </c>
      <c r="E143" s="12">
        <v>0.6</v>
      </c>
      <c r="F143" s="12">
        <v>29.32</v>
      </c>
      <c r="G143" s="12">
        <v>213</v>
      </c>
      <c r="H143" s="12">
        <v>0.02</v>
      </c>
      <c r="I143" s="12">
        <v>0</v>
      </c>
      <c r="J143" s="12">
        <v>0</v>
      </c>
      <c r="K143" s="12">
        <v>0.3</v>
      </c>
      <c r="L143" s="12">
        <v>168</v>
      </c>
      <c r="M143" s="12">
        <v>168</v>
      </c>
      <c r="N143" s="12">
        <v>2.6</v>
      </c>
      <c r="O143" s="12">
        <v>0.2</v>
      </c>
    </row>
    <row r="144" spans="1:15" ht="13.5" thickBot="1">
      <c r="A144" s="50"/>
      <c r="B144" s="79" t="s">
        <v>63</v>
      </c>
      <c r="C144" s="45">
        <f>SUM(C138:C143)</f>
        <v>670</v>
      </c>
      <c r="D144" s="45">
        <f aca="true" t="shared" si="12" ref="D144:N144">SUM(D138:D143)</f>
        <v>21.6</v>
      </c>
      <c r="E144" s="45">
        <f t="shared" si="12"/>
        <v>30</v>
      </c>
      <c r="F144" s="45">
        <f t="shared" si="12"/>
        <v>127.02000000000001</v>
      </c>
      <c r="G144" s="45">
        <f t="shared" si="12"/>
        <v>1232.6</v>
      </c>
      <c r="H144" s="45">
        <f t="shared" si="12"/>
        <v>0.43000000000000005</v>
      </c>
      <c r="I144" s="45">
        <f t="shared" si="12"/>
        <v>18.5</v>
      </c>
      <c r="J144" s="45">
        <f t="shared" si="12"/>
        <v>0.72</v>
      </c>
      <c r="K144" s="45">
        <f t="shared" si="12"/>
        <v>7.1</v>
      </c>
      <c r="L144" s="45">
        <f t="shared" si="12"/>
        <v>488.6</v>
      </c>
      <c r="M144" s="45">
        <f t="shared" si="12"/>
        <v>729.3</v>
      </c>
      <c r="N144" s="45">
        <f t="shared" si="12"/>
        <v>122.39999999999999</v>
      </c>
      <c r="O144" s="45">
        <f>SUM(O138:O143)</f>
        <v>9.68</v>
      </c>
    </row>
    <row r="145" spans="1:15" ht="13.5" thickBot="1">
      <c r="A145" s="40"/>
      <c r="B145" s="44" t="s">
        <v>21</v>
      </c>
      <c r="C145" s="12"/>
      <c r="D145" s="12"/>
      <c r="E145" s="12"/>
      <c r="F145" s="12"/>
      <c r="G145" s="12"/>
      <c r="H145" s="93"/>
      <c r="I145" s="93"/>
      <c r="J145" s="93"/>
      <c r="K145" s="93"/>
      <c r="L145" s="93"/>
      <c r="M145" s="93"/>
      <c r="N145" s="93"/>
      <c r="O145" s="93"/>
    </row>
    <row r="146" spans="1:15" ht="26.25" thickBot="1">
      <c r="A146" s="29">
        <v>59</v>
      </c>
      <c r="B146" s="25" t="s">
        <v>134</v>
      </c>
      <c r="C146" s="12">
        <v>100</v>
      </c>
      <c r="D146" s="12">
        <v>0.6</v>
      </c>
      <c r="E146" s="12">
        <v>0.18</v>
      </c>
      <c r="F146" s="12">
        <v>29.5</v>
      </c>
      <c r="G146" s="12">
        <v>62.6</v>
      </c>
      <c r="H146" s="93">
        <v>0.02</v>
      </c>
      <c r="I146" s="93">
        <v>7.98</v>
      </c>
      <c r="J146" s="93">
        <v>0.5</v>
      </c>
      <c r="K146" s="93">
        <v>0.367</v>
      </c>
      <c r="L146" s="93">
        <v>24.62</v>
      </c>
      <c r="M146" s="93">
        <v>66.81</v>
      </c>
      <c r="N146" s="93">
        <v>14.48</v>
      </c>
      <c r="O146" s="93">
        <v>0.97</v>
      </c>
    </row>
    <row r="147" spans="1:15" ht="32.25" customHeight="1" thickBot="1">
      <c r="A147" s="29">
        <v>111</v>
      </c>
      <c r="B147" s="25" t="s">
        <v>135</v>
      </c>
      <c r="C147" s="12">
        <v>300</v>
      </c>
      <c r="D147" s="12">
        <v>3.28</v>
      </c>
      <c r="E147" s="12">
        <v>10</v>
      </c>
      <c r="F147" s="12">
        <v>59.2</v>
      </c>
      <c r="G147" s="12">
        <v>297.5</v>
      </c>
      <c r="H147" s="12">
        <v>0.104</v>
      </c>
      <c r="I147" s="12">
        <v>3.2</v>
      </c>
      <c r="J147" s="12">
        <v>0.01</v>
      </c>
      <c r="K147" s="12">
        <v>0.43</v>
      </c>
      <c r="L147" s="12">
        <v>123.63</v>
      </c>
      <c r="M147" s="12">
        <v>104.63</v>
      </c>
      <c r="N147" s="12">
        <v>23.7</v>
      </c>
      <c r="O147" s="12">
        <v>0.2</v>
      </c>
    </row>
    <row r="148" spans="1:15" ht="13.5" thickBot="1">
      <c r="A148" s="29">
        <v>255</v>
      </c>
      <c r="B148" s="25" t="s">
        <v>64</v>
      </c>
      <c r="C148" s="12">
        <v>100</v>
      </c>
      <c r="D148" s="12">
        <v>8.4</v>
      </c>
      <c r="E148" s="12">
        <v>18</v>
      </c>
      <c r="F148" s="12">
        <v>43.15</v>
      </c>
      <c r="G148" s="12">
        <v>323.36</v>
      </c>
      <c r="H148" s="93">
        <v>0.025</v>
      </c>
      <c r="I148" s="93">
        <v>8.4</v>
      </c>
      <c r="J148" s="93">
        <v>0.15</v>
      </c>
      <c r="K148" s="93">
        <v>1.38</v>
      </c>
      <c r="L148" s="93">
        <v>63.72</v>
      </c>
      <c r="M148" s="93">
        <v>100.88</v>
      </c>
      <c r="N148" s="93">
        <v>4.4</v>
      </c>
      <c r="O148" s="93">
        <v>0.26</v>
      </c>
    </row>
    <row r="149" spans="1:15" ht="13.5" thickBot="1">
      <c r="A149" s="29">
        <v>312</v>
      </c>
      <c r="B149" s="25" t="s">
        <v>65</v>
      </c>
      <c r="C149" s="12">
        <v>200</v>
      </c>
      <c r="D149" s="12">
        <v>2.12</v>
      </c>
      <c r="E149" s="12">
        <v>17.9</v>
      </c>
      <c r="F149" s="12">
        <v>24.57</v>
      </c>
      <c r="G149" s="12">
        <v>287</v>
      </c>
      <c r="H149" s="93">
        <v>0.12</v>
      </c>
      <c r="I149" s="93">
        <v>13.2</v>
      </c>
      <c r="J149" s="93">
        <v>0.02</v>
      </c>
      <c r="K149" s="93">
        <v>1.5</v>
      </c>
      <c r="L149" s="93">
        <v>91.87</v>
      </c>
      <c r="M149" s="93">
        <v>147.7</v>
      </c>
      <c r="N149" s="93">
        <v>25.08</v>
      </c>
      <c r="O149" s="93">
        <v>0.6</v>
      </c>
    </row>
    <row r="150" spans="1:15" ht="13.5" thickBot="1">
      <c r="A150" s="29">
        <v>350</v>
      </c>
      <c r="B150" s="25" t="s">
        <v>66</v>
      </c>
      <c r="C150" s="12">
        <v>200</v>
      </c>
      <c r="D150" s="12">
        <v>0.4</v>
      </c>
      <c r="E150" s="12">
        <v>0</v>
      </c>
      <c r="F150" s="12">
        <v>19.2</v>
      </c>
      <c r="G150" s="12">
        <v>173</v>
      </c>
      <c r="H150" s="93">
        <v>0.025</v>
      </c>
      <c r="I150" s="93">
        <v>0</v>
      </c>
      <c r="J150" s="93">
        <v>0.01</v>
      </c>
      <c r="K150" s="93">
        <v>0.01</v>
      </c>
      <c r="L150" s="93">
        <v>8.05</v>
      </c>
      <c r="M150" s="93">
        <v>49.78</v>
      </c>
      <c r="N150" s="93">
        <v>5.24</v>
      </c>
      <c r="O150" s="93">
        <v>0.3</v>
      </c>
    </row>
    <row r="151" spans="1:15" ht="13.5" thickBot="1">
      <c r="A151" s="29" t="s">
        <v>27</v>
      </c>
      <c r="B151" s="25" t="s">
        <v>28</v>
      </c>
      <c r="C151" s="12">
        <v>40</v>
      </c>
      <c r="D151" s="12">
        <v>6</v>
      </c>
      <c r="E151" s="12">
        <v>3.2</v>
      </c>
      <c r="F151" s="12">
        <v>29.32</v>
      </c>
      <c r="G151" s="12">
        <v>213</v>
      </c>
      <c r="H151" s="12">
        <v>0.02</v>
      </c>
      <c r="I151" s="12">
        <v>0</v>
      </c>
      <c r="J151" s="12">
        <v>0</v>
      </c>
      <c r="K151" s="12">
        <v>0.26</v>
      </c>
      <c r="L151" s="12">
        <v>94</v>
      </c>
      <c r="M151" s="12">
        <v>168</v>
      </c>
      <c r="N151" s="12">
        <v>13.2</v>
      </c>
      <c r="O151" s="12">
        <v>0.37</v>
      </c>
    </row>
    <row r="152" spans="1:15" ht="20.25" customHeight="1" thickBot="1">
      <c r="A152" s="29" t="s">
        <v>27</v>
      </c>
      <c r="B152" s="25" t="s">
        <v>30</v>
      </c>
      <c r="C152" s="12">
        <v>30</v>
      </c>
      <c r="D152" s="12">
        <v>30</v>
      </c>
      <c r="E152" s="12">
        <v>3.36</v>
      </c>
      <c r="F152" s="12">
        <v>24.16</v>
      </c>
      <c r="G152" s="12">
        <v>218</v>
      </c>
      <c r="H152" s="12">
        <v>0.4</v>
      </c>
      <c r="I152" s="12">
        <v>0.4</v>
      </c>
      <c r="J152" s="12">
        <v>0.02</v>
      </c>
      <c r="K152" s="12">
        <v>0.3</v>
      </c>
      <c r="L152" s="12">
        <v>54</v>
      </c>
      <c r="M152" s="12">
        <v>141.6</v>
      </c>
      <c r="N152" s="12">
        <v>63.6</v>
      </c>
      <c r="O152" s="12">
        <v>2.8</v>
      </c>
    </row>
    <row r="153" spans="1:15" ht="13.5" thickBot="1">
      <c r="A153" s="50"/>
      <c r="B153" s="30" t="s">
        <v>20</v>
      </c>
      <c r="C153" s="30">
        <f>SUM(C146:C152)</f>
        <v>970</v>
      </c>
      <c r="D153" s="30">
        <f aca="true" t="shared" si="13" ref="D153:O153">SUM(D146:D152)</f>
        <v>50.800000000000004</v>
      </c>
      <c r="E153" s="30">
        <f t="shared" si="13"/>
        <v>52.64</v>
      </c>
      <c r="F153" s="30">
        <f t="shared" si="13"/>
        <v>229.09999999999997</v>
      </c>
      <c r="G153" s="30">
        <f t="shared" si="13"/>
        <v>1574.46</v>
      </c>
      <c r="H153" s="30">
        <f t="shared" si="13"/>
        <v>0.7140000000000001</v>
      </c>
      <c r="I153" s="30">
        <f t="shared" si="13"/>
        <v>33.18</v>
      </c>
      <c r="J153" s="30">
        <f t="shared" si="13"/>
        <v>0.7100000000000001</v>
      </c>
      <c r="K153" s="30">
        <f t="shared" si="13"/>
        <v>4.246999999999999</v>
      </c>
      <c r="L153" s="30">
        <f t="shared" si="13"/>
        <v>459.89000000000004</v>
      </c>
      <c r="M153" s="30">
        <f t="shared" si="13"/>
        <v>779.4</v>
      </c>
      <c r="N153" s="30">
        <f t="shared" si="13"/>
        <v>149.7</v>
      </c>
      <c r="O153" s="30">
        <f t="shared" si="13"/>
        <v>5.5</v>
      </c>
    </row>
    <row r="154" spans="1:15" ht="13.5" thickBot="1">
      <c r="A154" s="50"/>
      <c r="B154" s="30" t="s">
        <v>119</v>
      </c>
      <c r="C154" s="30">
        <f>SUM(C144,C153)</f>
        <v>1640</v>
      </c>
      <c r="D154" s="30">
        <f aca="true" t="shared" si="14" ref="D154:O154">SUM(D144,D153)</f>
        <v>72.4</v>
      </c>
      <c r="E154" s="30">
        <f t="shared" si="14"/>
        <v>82.64</v>
      </c>
      <c r="F154" s="30">
        <f t="shared" si="14"/>
        <v>356.12</v>
      </c>
      <c r="G154" s="30">
        <f t="shared" si="14"/>
        <v>2807.06</v>
      </c>
      <c r="H154" s="30">
        <f t="shared" si="14"/>
        <v>1.1440000000000001</v>
      </c>
      <c r="I154" s="30">
        <f t="shared" si="14"/>
        <v>51.68</v>
      </c>
      <c r="J154" s="30">
        <f t="shared" si="14"/>
        <v>1.4300000000000002</v>
      </c>
      <c r="K154" s="30">
        <f t="shared" si="14"/>
        <v>11.346999999999998</v>
      </c>
      <c r="L154" s="30">
        <f t="shared" si="14"/>
        <v>948.49</v>
      </c>
      <c r="M154" s="30">
        <f t="shared" si="14"/>
        <v>1508.6999999999998</v>
      </c>
      <c r="N154" s="30">
        <f t="shared" si="14"/>
        <v>272.09999999999997</v>
      </c>
      <c r="O154" s="30">
        <f t="shared" si="14"/>
        <v>15.18</v>
      </c>
    </row>
    <row r="155" spans="1:15" ht="12.75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</row>
    <row r="156" spans="1:15" ht="12.75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</row>
    <row r="157" spans="1:15" ht="12.75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</row>
    <row r="158" spans="1:15" ht="12.75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</row>
    <row r="159" spans="1:15" ht="12.75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</row>
    <row r="161" spans="1:15" ht="12.75">
      <c r="A161" s="112" t="s">
        <v>32</v>
      </c>
      <c r="B161" s="112" t="s">
        <v>1</v>
      </c>
      <c r="C161" s="112" t="s">
        <v>2</v>
      </c>
      <c r="D161" s="115" t="s">
        <v>0</v>
      </c>
      <c r="E161" s="116"/>
      <c r="F161" s="117"/>
      <c r="G161" s="112" t="s">
        <v>33</v>
      </c>
      <c r="H161" s="118" t="s">
        <v>5</v>
      </c>
      <c r="I161" s="119"/>
      <c r="J161" s="119"/>
      <c r="K161" s="120"/>
      <c r="L161" s="127" t="s">
        <v>6</v>
      </c>
      <c r="M161" s="127"/>
      <c r="N161" s="127"/>
      <c r="O161" s="127"/>
    </row>
    <row r="162" spans="1:15" ht="12.75">
      <c r="A162" s="113"/>
      <c r="B162" s="113"/>
      <c r="C162" s="113"/>
      <c r="D162" s="112" t="s">
        <v>3</v>
      </c>
      <c r="E162" s="112" t="s">
        <v>31</v>
      </c>
      <c r="F162" s="112" t="s">
        <v>4</v>
      </c>
      <c r="G162" s="113"/>
      <c r="H162" s="121"/>
      <c r="I162" s="122"/>
      <c r="J162" s="122"/>
      <c r="K162" s="123"/>
      <c r="L162" s="127"/>
      <c r="M162" s="127"/>
      <c r="N162" s="127"/>
      <c r="O162" s="127"/>
    </row>
    <row r="163" spans="1:15" ht="12.75">
      <c r="A163" s="113"/>
      <c r="B163" s="113"/>
      <c r="C163" s="113"/>
      <c r="D163" s="113"/>
      <c r="E163" s="113"/>
      <c r="F163" s="113"/>
      <c r="G163" s="113"/>
      <c r="H163" s="121"/>
      <c r="I163" s="122"/>
      <c r="J163" s="122"/>
      <c r="K163" s="123"/>
      <c r="L163" s="127"/>
      <c r="M163" s="127"/>
      <c r="N163" s="127"/>
      <c r="O163" s="127"/>
    </row>
    <row r="164" spans="1:15" ht="12.75">
      <c r="A164" s="113"/>
      <c r="B164" s="113"/>
      <c r="C164" s="113"/>
      <c r="D164" s="113"/>
      <c r="E164" s="113"/>
      <c r="F164" s="113"/>
      <c r="G164" s="113"/>
      <c r="H164" s="124"/>
      <c r="I164" s="125"/>
      <c r="J164" s="125"/>
      <c r="K164" s="126"/>
      <c r="L164" s="127"/>
      <c r="M164" s="127"/>
      <c r="N164" s="127"/>
      <c r="O164" s="127"/>
    </row>
    <row r="165" spans="1:15" ht="15">
      <c r="A165" s="114"/>
      <c r="B165" s="114"/>
      <c r="C165" s="114"/>
      <c r="D165" s="114"/>
      <c r="E165" s="114"/>
      <c r="F165" s="114"/>
      <c r="G165" s="114"/>
      <c r="H165" s="17" t="s">
        <v>8</v>
      </c>
      <c r="I165" s="17" t="s">
        <v>9</v>
      </c>
      <c r="J165" s="17" t="s">
        <v>10</v>
      </c>
      <c r="K165" s="18" t="s">
        <v>11</v>
      </c>
      <c r="L165" s="17" t="s">
        <v>12</v>
      </c>
      <c r="M165" s="17" t="s">
        <v>13</v>
      </c>
      <c r="N165" s="17" t="s">
        <v>14</v>
      </c>
      <c r="O165" s="17" t="s">
        <v>15</v>
      </c>
    </row>
    <row r="166" spans="1:15" ht="15">
      <c r="A166" s="37"/>
      <c r="B166" s="38" t="s">
        <v>74</v>
      </c>
      <c r="C166" s="37"/>
      <c r="D166" s="37"/>
      <c r="E166" s="37"/>
      <c r="F166" s="37"/>
      <c r="G166" s="37"/>
      <c r="H166" s="17"/>
      <c r="I166" s="17"/>
      <c r="J166" s="17"/>
      <c r="K166" s="17"/>
      <c r="L166" s="17"/>
      <c r="M166" s="17"/>
      <c r="N166" s="17"/>
      <c r="O166" s="17"/>
    </row>
    <row r="167" spans="1:15" ht="13.5" thickBot="1">
      <c r="A167" s="107" t="s">
        <v>16</v>
      </c>
      <c r="B167" s="108"/>
      <c r="C167" s="10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</row>
    <row r="168" spans="1:15" ht="26.25" thickBot="1">
      <c r="A168" s="35">
        <v>235</v>
      </c>
      <c r="B168" s="35" t="s">
        <v>68</v>
      </c>
      <c r="C168" s="95">
        <v>230</v>
      </c>
      <c r="D168" s="96">
        <v>9.33</v>
      </c>
      <c r="E168" s="97">
        <v>20.3</v>
      </c>
      <c r="F168" s="96">
        <v>27.88</v>
      </c>
      <c r="G168" s="96">
        <v>270.1</v>
      </c>
      <c r="H168" s="97">
        <v>0.039</v>
      </c>
      <c r="I168" s="97">
        <v>10.8</v>
      </c>
      <c r="J168" s="97">
        <v>0.028</v>
      </c>
      <c r="K168" s="97">
        <v>0.069</v>
      </c>
      <c r="L168" s="97">
        <v>123</v>
      </c>
      <c r="M168" s="97">
        <v>153.84</v>
      </c>
      <c r="N168" s="97">
        <v>26</v>
      </c>
      <c r="O168" s="97">
        <v>0.5</v>
      </c>
    </row>
    <row r="169" spans="1:15" ht="13.5" thickBot="1">
      <c r="A169" s="35">
        <v>13</v>
      </c>
      <c r="B169" s="35" t="s">
        <v>47</v>
      </c>
      <c r="C169" s="12">
        <v>10</v>
      </c>
      <c r="D169" s="12">
        <v>0.1</v>
      </c>
      <c r="E169" s="12">
        <v>8.2</v>
      </c>
      <c r="F169" s="12">
        <v>19.6</v>
      </c>
      <c r="G169" s="12">
        <v>154.9</v>
      </c>
      <c r="H169" s="12">
        <v>0.05</v>
      </c>
      <c r="I169" s="12">
        <v>0</v>
      </c>
      <c r="J169" s="12">
        <v>0.1</v>
      </c>
      <c r="K169" s="12">
        <v>0.1</v>
      </c>
      <c r="L169" s="12">
        <v>24</v>
      </c>
      <c r="M169" s="12">
        <v>153</v>
      </c>
      <c r="N169" s="12">
        <v>1</v>
      </c>
      <c r="O169" s="12">
        <v>1.2</v>
      </c>
    </row>
    <row r="170" spans="1:15" ht="13.5" thickBot="1">
      <c r="A170" s="35">
        <v>947</v>
      </c>
      <c r="B170" s="35" t="s">
        <v>69</v>
      </c>
      <c r="C170" s="12">
        <v>200</v>
      </c>
      <c r="D170" s="12">
        <v>1.2</v>
      </c>
      <c r="E170" s="12">
        <v>1.3</v>
      </c>
      <c r="F170" s="12">
        <v>17.9</v>
      </c>
      <c r="G170" s="12">
        <v>137.8</v>
      </c>
      <c r="H170" s="12">
        <v>0</v>
      </c>
      <c r="I170" s="12">
        <v>0.2</v>
      </c>
      <c r="J170" s="12">
        <v>0.006</v>
      </c>
      <c r="K170" s="12">
        <v>0.5</v>
      </c>
      <c r="L170" s="12">
        <v>52.3</v>
      </c>
      <c r="M170" s="12">
        <v>42.2</v>
      </c>
      <c r="N170" s="12">
        <v>10.6</v>
      </c>
      <c r="O170" s="12">
        <v>0.1</v>
      </c>
    </row>
    <row r="171" spans="1:15" ht="26.25" thickBot="1">
      <c r="A171" s="35">
        <v>18</v>
      </c>
      <c r="B171" s="35" t="s">
        <v>18</v>
      </c>
      <c r="C171" s="12">
        <v>40</v>
      </c>
      <c r="D171" s="12">
        <v>6</v>
      </c>
      <c r="E171" s="12">
        <v>1.2</v>
      </c>
      <c r="F171" s="12">
        <v>29.32</v>
      </c>
      <c r="G171" s="12">
        <v>168</v>
      </c>
      <c r="H171" s="12">
        <v>0.13</v>
      </c>
      <c r="I171" s="12">
        <v>0</v>
      </c>
      <c r="J171" s="12">
        <v>0</v>
      </c>
      <c r="K171" s="12">
        <v>0.7</v>
      </c>
      <c r="L171" s="12">
        <v>138</v>
      </c>
      <c r="M171" s="12">
        <v>168</v>
      </c>
      <c r="N171" s="12">
        <v>13.2</v>
      </c>
      <c r="O171" s="12">
        <v>0.5</v>
      </c>
    </row>
    <row r="172" spans="1:15" ht="13.5" thickBot="1">
      <c r="A172" s="35"/>
      <c r="B172" s="35" t="s">
        <v>19</v>
      </c>
      <c r="C172" s="12">
        <v>150</v>
      </c>
      <c r="D172" s="12">
        <v>2.1</v>
      </c>
      <c r="E172" s="12">
        <v>0.2</v>
      </c>
      <c r="F172" s="12">
        <v>52.8</v>
      </c>
      <c r="G172" s="12">
        <v>181.5</v>
      </c>
      <c r="H172" s="12">
        <v>0.06</v>
      </c>
      <c r="I172" s="12">
        <v>11.2</v>
      </c>
      <c r="J172" s="12">
        <v>0.1</v>
      </c>
      <c r="K172" s="12">
        <v>2.3</v>
      </c>
      <c r="L172" s="12">
        <v>115.3</v>
      </c>
      <c r="M172" s="12">
        <v>120</v>
      </c>
      <c r="N172" s="12">
        <v>30.6</v>
      </c>
      <c r="O172" s="12">
        <v>5.4</v>
      </c>
    </row>
    <row r="173" spans="1:15" ht="22.5" customHeight="1" thickBot="1">
      <c r="A173" s="54"/>
      <c r="B173" s="63" t="s">
        <v>63</v>
      </c>
      <c r="C173" s="64">
        <f>SUM(C168:C172)</f>
        <v>630</v>
      </c>
      <c r="D173" s="64">
        <f aca="true" t="shared" si="15" ref="D173:O173">SUM(D168:D172)</f>
        <v>18.73</v>
      </c>
      <c r="E173" s="64">
        <f t="shared" si="15"/>
        <v>31.2</v>
      </c>
      <c r="F173" s="64">
        <f t="shared" si="15"/>
        <v>147.5</v>
      </c>
      <c r="G173" s="64">
        <f t="shared" si="15"/>
        <v>912.3</v>
      </c>
      <c r="H173" s="64">
        <f t="shared" si="15"/>
        <v>0.279</v>
      </c>
      <c r="I173" s="64">
        <f t="shared" si="15"/>
        <v>22.2</v>
      </c>
      <c r="J173" s="64">
        <f t="shared" si="15"/>
        <v>0.234</v>
      </c>
      <c r="K173" s="64">
        <f t="shared" si="15"/>
        <v>3.6689999999999996</v>
      </c>
      <c r="L173" s="64">
        <f t="shared" si="15"/>
        <v>452.6</v>
      </c>
      <c r="M173" s="64">
        <f t="shared" si="15"/>
        <v>637.04</v>
      </c>
      <c r="N173" s="64">
        <f t="shared" si="15"/>
        <v>81.4</v>
      </c>
      <c r="O173" s="45">
        <f t="shared" si="15"/>
        <v>7.7</v>
      </c>
    </row>
    <row r="174" spans="1:15" ht="16.5" thickBot="1">
      <c r="A174" s="46"/>
      <c r="B174" s="15" t="s">
        <v>21</v>
      </c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1:15" ht="26.25" thickBot="1">
      <c r="A175" s="29">
        <v>71</v>
      </c>
      <c r="B175" s="25" t="s">
        <v>140</v>
      </c>
      <c r="C175" s="12">
        <v>100</v>
      </c>
      <c r="D175" s="12">
        <v>2.34</v>
      </c>
      <c r="E175" s="12">
        <v>0</v>
      </c>
      <c r="F175" s="12">
        <v>10.01</v>
      </c>
      <c r="G175" s="12">
        <v>70.71</v>
      </c>
      <c r="H175" s="12">
        <v>0.25</v>
      </c>
      <c r="I175" s="12">
        <v>8.35</v>
      </c>
      <c r="J175" s="12">
        <v>0.1</v>
      </c>
      <c r="K175" s="12">
        <v>2.6</v>
      </c>
      <c r="L175" s="12">
        <v>19.21</v>
      </c>
      <c r="M175" s="12">
        <v>59</v>
      </c>
      <c r="N175" s="12">
        <v>11.69</v>
      </c>
      <c r="O175" s="12">
        <v>0.5</v>
      </c>
    </row>
    <row r="176" spans="1:15" ht="26.25" thickBot="1">
      <c r="A176" s="29">
        <v>99</v>
      </c>
      <c r="B176" s="25" t="s">
        <v>70</v>
      </c>
      <c r="C176" s="12" t="s">
        <v>120</v>
      </c>
      <c r="D176" s="12">
        <v>4.5</v>
      </c>
      <c r="E176" s="12">
        <v>13.93</v>
      </c>
      <c r="F176" s="12">
        <v>20.25</v>
      </c>
      <c r="G176" s="12">
        <v>248.9</v>
      </c>
      <c r="H176" s="12">
        <v>0.004</v>
      </c>
      <c r="I176" s="12">
        <v>4.86</v>
      </c>
      <c r="J176" s="12" t="s">
        <v>71</v>
      </c>
      <c r="K176" s="12">
        <v>0.8</v>
      </c>
      <c r="L176" s="12">
        <v>90.2</v>
      </c>
      <c r="M176" s="12">
        <v>90.2</v>
      </c>
      <c r="N176" s="12">
        <v>32</v>
      </c>
      <c r="O176" s="12">
        <v>2.6</v>
      </c>
    </row>
    <row r="177" spans="1:15" ht="13.5" thickBot="1">
      <c r="A177" s="29">
        <v>278</v>
      </c>
      <c r="B177" s="25" t="s">
        <v>72</v>
      </c>
      <c r="C177" s="12">
        <v>100</v>
      </c>
      <c r="D177" s="12">
        <v>14.7</v>
      </c>
      <c r="E177" s="12">
        <v>19.45</v>
      </c>
      <c r="F177" s="12">
        <v>25.56</v>
      </c>
      <c r="G177" s="12">
        <v>354.8</v>
      </c>
      <c r="H177" s="12">
        <v>0.35</v>
      </c>
      <c r="I177" s="12">
        <v>12.5</v>
      </c>
      <c r="J177" s="12">
        <v>0.025</v>
      </c>
      <c r="K177" s="12">
        <v>2.5</v>
      </c>
      <c r="L177" s="12">
        <v>68.43</v>
      </c>
      <c r="M177" s="12">
        <v>182.4</v>
      </c>
      <c r="N177" s="12">
        <v>27.17</v>
      </c>
      <c r="O177" s="12">
        <v>2.4</v>
      </c>
    </row>
    <row r="178" spans="1:15" ht="26.25" thickBot="1">
      <c r="A178" s="29">
        <v>309</v>
      </c>
      <c r="B178" s="25" t="s">
        <v>90</v>
      </c>
      <c r="C178" s="25">
        <v>200</v>
      </c>
      <c r="D178" s="25">
        <v>2</v>
      </c>
      <c r="E178" s="25">
        <v>4.7</v>
      </c>
      <c r="F178" s="25">
        <v>21.03</v>
      </c>
      <c r="G178" s="25">
        <v>196</v>
      </c>
      <c r="H178" s="25">
        <v>0.2</v>
      </c>
      <c r="I178" s="25">
        <v>0</v>
      </c>
      <c r="J178" s="25">
        <v>0</v>
      </c>
      <c r="K178" s="25">
        <v>0.9</v>
      </c>
      <c r="L178" s="25">
        <v>53</v>
      </c>
      <c r="M178" s="25">
        <v>45.58</v>
      </c>
      <c r="N178" s="25">
        <v>9.98</v>
      </c>
      <c r="O178" s="25">
        <v>1</v>
      </c>
    </row>
    <row r="179" spans="1:15" ht="13.5" thickBot="1">
      <c r="A179" s="29">
        <v>342</v>
      </c>
      <c r="B179" s="25" t="s">
        <v>58</v>
      </c>
      <c r="C179" s="12">
        <v>200</v>
      </c>
      <c r="D179" s="12">
        <v>0.16</v>
      </c>
      <c r="E179" s="12">
        <v>0</v>
      </c>
      <c r="F179" s="12">
        <v>78</v>
      </c>
      <c r="G179" s="12">
        <v>219.2</v>
      </c>
      <c r="H179" s="12">
        <v>0.01</v>
      </c>
      <c r="I179" s="12">
        <v>18</v>
      </c>
      <c r="J179" s="12">
        <v>0.2</v>
      </c>
      <c r="K179" s="12">
        <v>0</v>
      </c>
      <c r="L179" s="12">
        <v>110</v>
      </c>
      <c r="M179" s="12">
        <v>144.3</v>
      </c>
      <c r="N179" s="12">
        <v>18.6</v>
      </c>
      <c r="O179" s="12">
        <v>0.18</v>
      </c>
    </row>
    <row r="180" spans="1:15" ht="13.5" thickBot="1">
      <c r="A180" s="29" t="s">
        <v>27</v>
      </c>
      <c r="B180" s="25" t="s">
        <v>28</v>
      </c>
      <c r="C180" s="12">
        <v>40</v>
      </c>
      <c r="D180" s="12">
        <v>6</v>
      </c>
      <c r="E180" s="12">
        <v>0.4</v>
      </c>
      <c r="F180" s="12">
        <v>29.32</v>
      </c>
      <c r="G180" s="12">
        <v>213</v>
      </c>
      <c r="H180" s="12">
        <v>0.13</v>
      </c>
      <c r="I180" s="12">
        <v>0</v>
      </c>
      <c r="J180" s="12">
        <v>0</v>
      </c>
      <c r="K180" s="12">
        <v>0.52</v>
      </c>
      <c r="L180" s="12">
        <v>94</v>
      </c>
      <c r="M180" s="12">
        <v>168</v>
      </c>
      <c r="N180" s="12">
        <v>13.2</v>
      </c>
      <c r="O180" s="12">
        <v>0.22</v>
      </c>
    </row>
    <row r="181" spans="1:15" ht="13.5" thickBot="1">
      <c r="A181" s="29" t="s">
        <v>27</v>
      </c>
      <c r="B181" s="25" t="s">
        <v>30</v>
      </c>
      <c r="C181" s="12">
        <v>40</v>
      </c>
      <c r="D181" s="12">
        <v>30</v>
      </c>
      <c r="E181" s="12">
        <v>3.36</v>
      </c>
      <c r="F181" s="12">
        <v>14.16</v>
      </c>
      <c r="G181" s="12">
        <v>228</v>
      </c>
      <c r="H181" s="12">
        <v>0.4</v>
      </c>
      <c r="I181" s="12">
        <v>0.4</v>
      </c>
      <c r="J181" s="12">
        <v>0.06</v>
      </c>
      <c r="K181" s="12">
        <v>0.3</v>
      </c>
      <c r="L181" s="12">
        <v>54</v>
      </c>
      <c r="M181" s="12">
        <v>141.6</v>
      </c>
      <c r="N181" s="12">
        <v>63.6</v>
      </c>
      <c r="O181" s="12">
        <v>2.8</v>
      </c>
    </row>
    <row r="182" spans="1:15" ht="13.5" thickBot="1">
      <c r="A182" s="50"/>
      <c r="B182" s="30" t="s">
        <v>20</v>
      </c>
      <c r="C182" s="30">
        <v>980</v>
      </c>
      <c r="D182" s="45">
        <f>SUM(D175:D181)</f>
        <v>59.7</v>
      </c>
      <c r="E182" s="45">
        <f aca="true" t="shared" si="16" ref="E182:O182">SUM(E175:E181)</f>
        <v>41.839999999999996</v>
      </c>
      <c r="F182" s="45">
        <f t="shared" si="16"/>
        <v>198.32999999999998</v>
      </c>
      <c r="G182" s="45">
        <f t="shared" si="16"/>
        <v>1530.6100000000001</v>
      </c>
      <c r="H182" s="45">
        <f t="shared" si="16"/>
        <v>1.344</v>
      </c>
      <c r="I182" s="45">
        <f t="shared" si="16"/>
        <v>44.11</v>
      </c>
      <c r="J182" s="45">
        <f t="shared" si="16"/>
        <v>0.385</v>
      </c>
      <c r="K182" s="45">
        <f t="shared" si="16"/>
        <v>7.62</v>
      </c>
      <c r="L182" s="45">
        <f t="shared" si="16"/>
        <v>488.84000000000003</v>
      </c>
      <c r="M182" s="45">
        <f t="shared" si="16"/>
        <v>831.08</v>
      </c>
      <c r="N182" s="45">
        <f t="shared" si="16"/>
        <v>176.24</v>
      </c>
      <c r="O182" s="45">
        <f t="shared" si="16"/>
        <v>9.7</v>
      </c>
    </row>
    <row r="183" spans="1:15" ht="13.5" thickBot="1">
      <c r="A183" s="50"/>
      <c r="B183" s="30" t="s">
        <v>63</v>
      </c>
      <c r="C183" s="30">
        <f>SUM(C173,C182)</f>
        <v>1610</v>
      </c>
      <c r="D183" s="30">
        <f aca="true" t="shared" si="17" ref="D183:O183">SUM(D173,D182)</f>
        <v>78.43</v>
      </c>
      <c r="E183" s="30">
        <f t="shared" si="17"/>
        <v>73.03999999999999</v>
      </c>
      <c r="F183" s="30">
        <f t="shared" si="17"/>
        <v>345.83</v>
      </c>
      <c r="G183" s="30">
        <f t="shared" si="17"/>
        <v>2442.91</v>
      </c>
      <c r="H183" s="30">
        <v>1.4</v>
      </c>
      <c r="I183" s="30">
        <f t="shared" si="17"/>
        <v>66.31</v>
      </c>
      <c r="J183" s="30">
        <v>0.9</v>
      </c>
      <c r="K183" s="30">
        <f t="shared" si="17"/>
        <v>11.289</v>
      </c>
      <c r="L183" s="30">
        <f t="shared" si="17"/>
        <v>941.44</v>
      </c>
      <c r="M183" s="30">
        <f t="shared" si="17"/>
        <v>1468.12</v>
      </c>
      <c r="N183" s="30">
        <f t="shared" si="17"/>
        <v>257.64</v>
      </c>
      <c r="O183" s="30">
        <f t="shared" si="17"/>
        <v>17.4</v>
      </c>
    </row>
    <row r="184" spans="1:15" ht="12.7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</row>
    <row r="185" spans="1:15" ht="12.75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</row>
    <row r="186" spans="1:15" ht="12.75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</row>
    <row r="187" spans="1:15" ht="12.75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</row>
    <row r="188" spans="1:15" ht="12.75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</row>
    <row r="189" spans="1:15" ht="12.75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</row>
    <row r="190" spans="1:15" ht="12.75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</row>
    <row r="191" spans="1:15" ht="12.75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</row>
    <row r="193" spans="1:15" ht="12.75">
      <c r="A193" s="112" t="s">
        <v>32</v>
      </c>
      <c r="B193" s="112" t="s">
        <v>1</v>
      </c>
      <c r="C193" s="112" t="s">
        <v>2</v>
      </c>
      <c r="D193" s="115" t="s">
        <v>0</v>
      </c>
      <c r="E193" s="116"/>
      <c r="F193" s="117"/>
      <c r="G193" s="112" t="s">
        <v>33</v>
      </c>
      <c r="H193" s="118" t="s">
        <v>5</v>
      </c>
      <c r="I193" s="119"/>
      <c r="J193" s="119"/>
      <c r="K193" s="120"/>
      <c r="L193" s="127" t="s">
        <v>6</v>
      </c>
      <c r="M193" s="127"/>
      <c r="N193" s="127"/>
      <c r="O193" s="127"/>
    </row>
    <row r="194" spans="1:15" ht="12.75">
      <c r="A194" s="113"/>
      <c r="B194" s="113"/>
      <c r="C194" s="113"/>
      <c r="D194" s="112" t="s">
        <v>3</v>
      </c>
      <c r="E194" s="112" t="s">
        <v>31</v>
      </c>
      <c r="F194" s="112" t="s">
        <v>4</v>
      </c>
      <c r="G194" s="113"/>
      <c r="H194" s="121"/>
      <c r="I194" s="122"/>
      <c r="J194" s="122"/>
      <c r="K194" s="123"/>
      <c r="L194" s="127"/>
      <c r="M194" s="127"/>
      <c r="N194" s="127"/>
      <c r="O194" s="127"/>
    </row>
    <row r="195" spans="1:15" ht="12.75">
      <c r="A195" s="113"/>
      <c r="B195" s="113"/>
      <c r="C195" s="113"/>
      <c r="D195" s="113"/>
      <c r="E195" s="113"/>
      <c r="F195" s="113"/>
      <c r="G195" s="113"/>
      <c r="H195" s="121"/>
      <c r="I195" s="122"/>
      <c r="J195" s="122"/>
      <c r="K195" s="123"/>
      <c r="L195" s="127"/>
      <c r="M195" s="127"/>
      <c r="N195" s="127"/>
      <c r="O195" s="127"/>
    </row>
    <row r="196" spans="1:15" ht="12.75">
      <c r="A196" s="113"/>
      <c r="B196" s="113"/>
      <c r="C196" s="113"/>
      <c r="D196" s="113"/>
      <c r="E196" s="113"/>
      <c r="F196" s="113"/>
      <c r="G196" s="113"/>
      <c r="H196" s="124"/>
      <c r="I196" s="125"/>
      <c r="J196" s="125"/>
      <c r="K196" s="126"/>
      <c r="L196" s="127"/>
      <c r="M196" s="127"/>
      <c r="N196" s="127"/>
      <c r="O196" s="127"/>
    </row>
    <row r="197" spans="1:15" ht="15">
      <c r="A197" s="114"/>
      <c r="B197" s="114"/>
      <c r="C197" s="114"/>
      <c r="D197" s="114"/>
      <c r="E197" s="114"/>
      <c r="F197" s="114"/>
      <c r="G197" s="114"/>
      <c r="H197" s="17" t="s">
        <v>8</v>
      </c>
      <c r="I197" s="17" t="s">
        <v>9</v>
      </c>
      <c r="J197" s="17" t="s">
        <v>10</v>
      </c>
      <c r="K197" s="18" t="s">
        <v>11</v>
      </c>
      <c r="L197" s="17" t="s">
        <v>12</v>
      </c>
      <c r="M197" s="17" t="s">
        <v>13</v>
      </c>
      <c r="N197" s="17" t="s">
        <v>14</v>
      </c>
      <c r="O197" s="17" t="s">
        <v>15</v>
      </c>
    </row>
    <row r="198" spans="1:15" ht="15">
      <c r="A198" s="37"/>
      <c r="B198" s="38" t="s">
        <v>75</v>
      </c>
      <c r="C198" s="37"/>
      <c r="D198" s="37"/>
      <c r="E198" s="37"/>
      <c r="F198" s="37"/>
      <c r="G198" s="37"/>
      <c r="H198" s="17"/>
      <c r="I198" s="17"/>
      <c r="J198" s="17"/>
      <c r="K198" s="17"/>
      <c r="L198" s="17"/>
      <c r="M198" s="17"/>
      <c r="N198" s="17"/>
      <c r="O198" s="17"/>
    </row>
    <row r="199" spans="1:15" ht="12.75">
      <c r="A199" s="107" t="s">
        <v>16</v>
      </c>
      <c r="B199" s="108"/>
      <c r="C199" s="10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</row>
    <row r="200" spans="1:15" ht="12.75">
      <c r="A200" s="35">
        <v>196</v>
      </c>
      <c r="B200" s="35" t="s">
        <v>76</v>
      </c>
      <c r="C200" s="35">
        <v>230</v>
      </c>
      <c r="D200" s="35" t="s">
        <v>123</v>
      </c>
      <c r="E200" s="35">
        <v>9.1</v>
      </c>
      <c r="F200" s="35">
        <v>124.22</v>
      </c>
      <c r="G200" s="49">
        <v>594</v>
      </c>
      <c r="H200" s="35">
        <v>0.55</v>
      </c>
      <c r="I200" s="35">
        <v>0.6</v>
      </c>
      <c r="J200" s="35">
        <v>0</v>
      </c>
      <c r="K200" s="35">
        <v>0.7</v>
      </c>
      <c r="L200" s="35">
        <v>123.6</v>
      </c>
      <c r="M200" s="35">
        <v>179.7</v>
      </c>
      <c r="N200" s="35">
        <v>54.9</v>
      </c>
      <c r="O200" s="35">
        <v>1.6</v>
      </c>
    </row>
    <row r="201" spans="1:15" ht="25.5">
      <c r="A201" s="28" t="s">
        <v>77</v>
      </c>
      <c r="B201" s="33" t="s">
        <v>78</v>
      </c>
      <c r="C201" s="33">
        <v>70</v>
      </c>
      <c r="D201" s="33">
        <v>9</v>
      </c>
      <c r="E201" s="33">
        <v>16</v>
      </c>
      <c r="F201" s="33">
        <v>12</v>
      </c>
      <c r="G201" s="48">
        <v>242</v>
      </c>
      <c r="H201" s="33">
        <v>0</v>
      </c>
      <c r="I201" s="33">
        <v>0.8</v>
      </c>
      <c r="J201" s="33">
        <v>0.06</v>
      </c>
      <c r="K201" s="33">
        <v>0.4</v>
      </c>
      <c r="L201" s="33">
        <v>125</v>
      </c>
      <c r="M201" s="33">
        <v>320</v>
      </c>
      <c r="N201" s="33">
        <v>33</v>
      </c>
      <c r="O201" s="33">
        <v>0.5</v>
      </c>
    </row>
    <row r="202" spans="1:15" ht="25.5">
      <c r="A202" s="35">
        <v>418</v>
      </c>
      <c r="B202" s="35" t="s">
        <v>17</v>
      </c>
      <c r="C202" s="35">
        <v>200</v>
      </c>
      <c r="D202" s="35">
        <v>3.8</v>
      </c>
      <c r="E202" s="35">
        <v>3.6</v>
      </c>
      <c r="F202" s="35" t="s">
        <v>79</v>
      </c>
      <c r="G202" s="49">
        <v>218</v>
      </c>
      <c r="H202" s="34">
        <v>0.024</v>
      </c>
      <c r="I202" s="34">
        <v>0.6</v>
      </c>
      <c r="J202" s="34">
        <v>0.026</v>
      </c>
      <c r="K202" s="34">
        <v>0</v>
      </c>
      <c r="L202" s="34">
        <v>141.3</v>
      </c>
      <c r="M202" s="34">
        <v>114.8</v>
      </c>
      <c r="N202" s="34">
        <v>30</v>
      </c>
      <c r="O202" s="34">
        <v>3.4</v>
      </c>
    </row>
    <row r="203" spans="1:15" ht="18.75" customHeight="1">
      <c r="A203" s="35">
        <v>18</v>
      </c>
      <c r="B203" s="35" t="s">
        <v>18</v>
      </c>
      <c r="C203" s="35">
        <v>40</v>
      </c>
      <c r="D203" s="35">
        <v>6</v>
      </c>
      <c r="E203" s="35">
        <v>3.2</v>
      </c>
      <c r="F203" s="35">
        <v>29.32</v>
      </c>
      <c r="G203" s="49">
        <v>213</v>
      </c>
      <c r="H203" s="35">
        <v>0.02</v>
      </c>
      <c r="I203" s="35">
        <v>0</v>
      </c>
      <c r="J203" s="35">
        <v>0.1</v>
      </c>
      <c r="K203" s="35">
        <v>0.7</v>
      </c>
      <c r="L203" s="35">
        <v>168</v>
      </c>
      <c r="M203" s="35">
        <v>168</v>
      </c>
      <c r="N203" s="35">
        <v>13.2</v>
      </c>
      <c r="O203" s="35">
        <v>0.5</v>
      </c>
    </row>
    <row r="204" spans="1:15" ht="13.5" thickBot="1">
      <c r="A204" s="29"/>
      <c r="B204" s="25" t="s">
        <v>19</v>
      </c>
      <c r="C204" s="25">
        <v>120</v>
      </c>
      <c r="D204" s="25">
        <v>1.35</v>
      </c>
      <c r="E204" s="25">
        <v>0.4</v>
      </c>
      <c r="F204" s="25">
        <v>29.2</v>
      </c>
      <c r="G204" s="47" t="s">
        <v>124</v>
      </c>
      <c r="H204" s="25"/>
      <c r="I204" s="25">
        <v>17</v>
      </c>
      <c r="J204" s="25"/>
      <c r="K204" s="25">
        <v>0.6</v>
      </c>
      <c r="L204" s="25">
        <v>97.3</v>
      </c>
      <c r="M204" s="25">
        <v>127.4</v>
      </c>
      <c r="N204" s="25">
        <v>0</v>
      </c>
      <c r="O204" s="25">
        <v>3.4</v>
      </c>
    </row>
    <row r="205" spans="1:15" ht="13.5" thickBot="1">
      <c r="A205" s="50"/>
      <c r="B205" s="30" t="s">
        <v>20</v>
      </c>
      <c r="C205" s="45">
        <f>SUM(C200:C204)</f>
        <v>660</v>
      </c>
      <c r="D205" s="45">
        <f aca="true" t="shared" si="18" ref="D205:O205">SUM(D200:D204)</f>
        <v>20.150000000000002</v>
      </c>
      <c r="E205" s="45">
        <f t="shared" si="18"/>
        <v>32.300000000000004</v>
      </c>
      <c r="F205" s="45">
        <v>245.94</v>
      </c>
      <c r="G205" s="45">
        <f t="shared" si="18"/>
        <v>1267</v>
      </c>
      <c r="H205" s="45">
        <f t="shared" si="18"/>
        <v>0.5940000000000001</v>
      </c>
      <c r="I205" s="45">
        <f t="shared" si="18"/>
        <v>19</v>
      </c>
      <c r="J205" s="45">
        <f t="shared" si="18"/>
        <v>0.186</v>
      </c>
      <c r="K205" s="45">
        <f t="shared" si="18"/>
        <v>2.4</v>
      </c>
      <c r="L205" s="45">
        <f t="shared" si="18"/>
        <v>655.1999999999999</v>
      </c>
      <c r="M205" s="45">
        <f t="shared" si="18"/>
        <v>909.9</v>
      </c>
      <c r="N205" s="45">
        <f t="shared" si="18"/>
        <v>131.1</v>
      </c>
      <c r="O205" s="45">
        <f t="shared" si="18"/>
        <v>9.4</v>
      </c>
    </row>
    <row r="206" spans="1:15" ht="13.5" thickBot="1">
      <c r="A206" s="29"/>
      <c r="B206" s="30" t="s">
        <v>21</v>
      </c>
      <c r="C206" s="25"/>
      <c r="D206" s="25"/>
      <c r="E206" s="25"/>
      <c r="F206" s="25"/>
      <c r="G206" s="47"/>
      <c r="H206" s="25"/>
      <c r="I206" s="25"/>
      <c r="J206" s="25"/>
      <c r="K206" s="25"/>
      <c r="L206" s="25"/>
      <c r="M206" s="25"/>
      <c r="N206" s="25"/>
      <c r="O206" s="25"/>
    </row>
    <row r="207" spans="1:15" ht="26.25" thickBot="1">
      <c r="A207" s="29">
        <v>24</v>
      </c>
      <c r="B207" s="25" t="s">
        <v>80</v>
      </c>
      <c r="C207" s="25">
        <v>100</v>
      </c>
      <c r="D207" s="25">
        <v>0.6</v>
      </c>
      <c r="E207" s="25">
        <v>8.6</v>
      </c>
      <c r="F207" s="25">
        <v>2.98</v>
      </c>
      <c r="G207" s="25">
        <v>100.6</v>
      </c>
      <c r="H207" s="25">
        <v>0.02</v>
      </c>
      <c r="I207" s="25">
        <v>6.1</v>
      </c>
      <c r="J207" s="25">
        <v>0.028</v>
      </c>
      <c r="K207" s="25">
        <v>2.64</v>
      </c>
      <c r="L207" s="25">
        <v>89.91</v>
      </c>
      <c r="M207" s="25">
        <v>86.59</v>
      </c>
      <c r="N207" s="25">
        <v>10.4</v>
      </c>
      <c r="O207" s="25">
        <v>1.35</v>
      </c>
    </row>
    <row r="208" spans="1:15" ht="26.25" thickBot="1">
      <c r="A208" s="29">
        <v>96</v>
      </c>
      <c r="B208" s="25" t="s">
        <v>81</v>
      </c>
      <c r="C208" s="25">
        <v>300</v>
      </c>
      <c r="D208" s="25">
        <v>4.3</v>
      </c>
      <c r="E208" s="25">
        <v>15.2</v>
      </c>
      <c r="F208" s="25">
        <v>25.8</v>
      </c>
      <c r="G208" s="25">
        <v>277.9</v>
      </c>
      <c r="H208" s="25">
        <v>0.15</v>
      </c>
      <c r="I208" s="25">
        <v>10.1</v>
      </c>
      <c r="J208" s="25">
        <v>0.13</v>
      </c>
      <c r="K208" s="25">
        <v>2.93</v>
      </c>
      <c r="L208" s="25">
        <v>76.97</v>
      </c>
      <c r="M208" s="25">
        <v>149.45</v>
      </c>
      <c r="N208" s="25">
        <v>24</v>
      </c>
      <c r="O208" s="25">
        <v>2.03</v>
      </c>
    </row>
    <row r="209" spans="1:15" ht="32.25" customHeight="1" thickBot="1">
      <c r="A209" s="29">
        <v>232</v>
      </c>
      <c r="B209" s="25" t="s">
        <v>82</v>
      </c>
      <c r="C209" s="25">
        <v>250</v>
      </c>
      <c r="D209" s="25">
        <v>28.8</v>
      </c>
      <c r="E209" s="25">
        <v>29.6</v>
      </c>
      <c r="F209" s="25">
        <v>30.6</v>
      </c>
      <c r="G209" s="25">
        <v>385</v>
      </c>
      <c r="H209" s="25">
        <v>0.2</v>
      </c>
      <c r="I209" s="25">
        <v>20.12</v>
      </c>
      <c r="J209" s="25">
        <v>0.4</v>
      </c>
      <c r="K209" s="25">
        <v>3.2</v>
      </c>
      <c r="L209" s="25">
        <v>206.8</v>
      </c>
      <c r="M209" s="25">
        <v>268.3</v>
      </c>
      <c r="N209" s="25">
        <v>41.3</v>
      </c>
      <c r="O209" s="25">
        <v>1.2</v>
      </c>
    </row>
    <row r="210" spans="1:15" ht="13.5" thickBot="1">
      <c r="A210" s="29">
        <v>389</v>
      </c>
      <c r="B210" s="25" t="s">
        <v>83</v>
      </c>
      <c r="C210" s="25">
        <v>200</v>
      </c>
      <c r="D210" s="25">
        <v>1</v>
      </c>
      <c r="E210" s="25">
        <v>0</v>
      </c>
      <c r="F210" s="25">
        <v>24.4</v>
      </c>
      <c r="G210" s="25">
        <v>251.6</v>
      </c>
      <c r="H210" s="25">
        <v>0.02</v>
      </c>
      <c r="I210" s="25">
        <v>14.3</v>
      </c>
      <c r="J210" s="25">
        <v>0</v>
      </c>
      <c r="K210" s="25">
        <v>0.3</v>
      </c>
      <c r="L210" s="25">
        <v>23.4</v>
      </c>
      <c r="M210" s="25">
        <v>76.4</v>
      </c>
      <c r="N210" s="25">
        <v>17</v>
      </c>
      <c r="O210" s="25">
        <v>0.603</v>
      </c>
    </row>
    <row r="211" spans="1:15" ht="13.5" thickBot="1">
      <c r="A211" s="29" t="s">
        <v>27</v>
      </c>
      <c r="B211" s="25" t="s">
        <v>28</v>
      </c>
      <c r="C211" s="25">
        <v>40</v>
      </c>
      <c r="D211" s="25">
        <v>6</v>
      </c>
      <c r="E211" s="25">
        <v>3.2</v>
      </c>
      <c r="F211" s="25">
        <v>29.32</v>
      </c>
      <c r="G211" s="25">
        <v>213</v>
      </c>
      <c r="H211" s="25">
        <v>0.02</v>
      </c>
      <c r="I211" s="25">
        <v>0</v>
      </c>
      <c r="J211" s="25">
        <v>0.1</v>
      </c>
      <c r="K211" s="25">
        <v>0.26</v>
      </c>
      <c r="L211" s="25">
        <v>94</v>
      </c>
      <c r="M211" s="25">
        <v>168</v>
      </c>
      <c r="N211" s="25">
        <v>13.2</v>
      </c>
      <c r="O211" s="25">
        <v>0.5</v>
      </c>
    </row>
    <row r="212" spans="1:15" ht="18" customHeight="1" thickBot="1">
      <c r="A212" s="29" t="s">
        <v>27</v>
      </c>
      <c r="B212" s="25" t="s">
        <v>30</v>
      </c>
      <c r="C212" s="25">
        <v>30</v>
      </c>
      <c r="D212" s="25">
        <v>30</v>
      </c>
      <c r="E212" s="25">
        <v>3.36</v>
      </c>
      <c r="F212" s="25">
        <v>24.16</v>
      </c>
      <c r="G212" s="25">
        <v>218</v>
      </c>
      <c r="H212" s="25">
        <v>0.4</v>
      </c>
      <c r="I212" s="25">
        <v>0.4</v>
      </c>
      <c r="J212" s="25">
        <v>0.06</v>
      </c>
      <c r="K212" s="25">
        <v>0.3</v>
      </c>
      <c r="L212" s="25">
        <v>54</v>
      </c>
      <c r="M212" s="25">
        <v>141.6</v>
      </c>
      <c r="N212" s="25">
        <v>63</v>
      </c>
      <c r="O212" s="25">
        <v>2.1</v>
      </c>
    </row>
    <row r="213" spans="1:15" ht="13.5" thickBot="1">
      <c r="A213" s="50"/>
      <c r="B213" s="30" t="s">
        <v>20</v>
      </c>
      <c r="C213" s="30">
        <f>SUM(C207:C212)</f>
        <v>920</v>
      </c>
      <c r="D213" s="30">
        <f aca="true" t="shared" si="19" ref="D213:N213">SUM(D207:D212)</f>
        <v>70.7</v>
      </c>
      <c r="E213" s="30">
        <f t="shared" si="19"/>
        <v>59.96</v>
      </c>
      <c r="F213" s="30">
        <f t="shared" si="19"/>
        <v>137.26</v>
      </c>
      <c r="G213" s="30">
        <f t="shared" si="19"/>
        <v>1446.1</v>
      </c>
      <c r="H213" s="30">
        <f t="shared" si="19"/>
        <v>0.81</v>
      </c>
      <c r="I213" s="30">
        <f t="shared" si="19"/>
        <v>51.02</v>
      </c>
      <c r="J213" s="30">
        <f t="shared" si="19"/>
        <v>0.718</v>
      </c>
      <c r="K213" s="30">
        <f t="shared" si="19"/>
        <v>9.63</v>
      </c>
      <c r="L213" s="30">
        <f t="shared" si="19"/>
        <v>545.0799999999999</v>
      </c>
      <c r="M213" s="30">
        <f t="shared" si="19"/>
        <v>890.34</v>
      </c>
      <c r="N213" s="30">
        <f t="shared" si="19"/>
        <v>168.89999999999998</v>
      </c>
      <c r="O213" s="30">
        <f>SUM(O207:O212)</f>
        <v>7.7829999999999995</v>
      </c>
    </row>
    <row r="214" spans="1:15" ht="13.5" thickBot="1">
      <c r="A214" s="50"/>
      <c r="B214" s="30" t="s">
        <v>63</v>
      </c>
      <c r="C214" s="30">
        <f>SUM(C205,C213)</f>
        <v>1580</v>
      </c>
      <c r="D214" s="30">
        <f aca="true" t="shared" si="20" ref="D214:N214">SUM(D205,D213)</f>
        <v>90.85000000000001</v>
      </c>
      <c r="E214" s="30">
        <f t="shared" si="20"/>
        <v>92.26</v>
      </c>
      <c r="F214" s="30">
        <f t="shared" si="20"/>
        <v>383.2</v>
      </c>
      <c r="G214" s="30">
        <f t="shared" si="20"/>
        <v>2713.1</v>
      </c>
      <c r="H214" s="30">
        <v>1.4</v>
      </c>
      <c r="I214" s="30">
        <f t="shared" si="20"/>
        <v>70.02000000000001</v>
      </c>
      <c r="J214" s="30">
        <f t="shared" si="20"/>
        <v>0.9039999999999999</v>
      </c>
      <c r="K214" s="30">
        <f t="shared" si="20"/>
        <v>12.030000000000001</v>
      </c>
      <c r="L214" s="30">
        <f t="shared" si="20"/>
        <v>1200.2799999999997</v>
      </c>
      <c r="M214" s="30">
        <f t="shared" si="20"/>
        <v>1800.24</v>
      </c>
      <c r="N214" s="30">
        <f t="shared" si="20"/>
        <v>300</v>
      </c>
      <c r="O214" s="30">
        <v>17.1</v>
      </c>
    </row>
    <row r="215" spans="1:15" ht="12.75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</row>
    <row r="216" spans="1:15" ht="12.75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</row>
    <row r="217" spans="1:15" ht="12.75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</row>
    <row r="218" spans="1:15" ht="12.75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</row>
    <row r="219" spans="1:15" ht="12.75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</row>
    <row r="220" spans="1:15" ht="12.75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</row>
    <row r="221" spans="1:15" ht="12.75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</row>
    <row r="222" spans="1:15" ht="12.75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</row>
    <row r="223" spans="1:15" ht="12.75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</row>
    <row r="225" spans="1:15" ht="12.75">
      <c r="A225" s="112" t="s">
        <v>32</v>
      </c>
      <c r="B225" s="112" t="s">
        <v>1</v>
      </c>
      <c r="C225" s="112" t="s">
        <v>2</v>
      </c>
      <c r="D225" s="115" t="s">
        <v>0</v>
      </c>
      <c r="E225" s="116"/>
      <c r="F225" s="117"/>
      <c r="G225" s="112" t="s">
        <v>33</v>
      </c>
      <c r="H225" s="118" t="s">
        <v>5</v>
      </c>
      <c r="I225" s="119"/>
      <c r="J225" s="119"/>
      <c r="K225" s="120"/>
      <c r="L225" s="127" t="s">
        <v>6</v>
      </c>
      <c r="M225" s="127"/>
      <c r="N225" s="127"/>
      <c r="O225" s="127"/>
    </row>
    <row r="226" spans="1:15" ht="12.75">
      <c r="A226" s="113"/>
      <c r="B226" s="113"/>
      <c r="C226" s="113"/>
      <c r="D226" s="112" t="s">
        <v>3</v>
      </c>
      <c r="E226" s="112" t="s">
        <v>31</v>
      </c>
      <c r="F226" s="112" t="s">
        <v>4</v>
      </c>
      <c r="G226" s="113"/>
      <c r="H226" s="121"/>
      <c r="I226" s="122"/>
      <c r="J226" s="122"/>
      <c r="K226" s="123"/>
      <c r="L226" s="127"/>
      <c r="M226" s="127"/>
      <c r="N226" s="127"/>
      <c r="O226" s="127"/>
    </row>
    <row r="227" spans="1:15" ht="12.75">
      <c r="A227" s="113"/>
      <c r="B227" s="113"/>
      <c r="C227" s="113"/>
      <c r="D227" s="113"/>
      <c r="E227" s="113"/>
      <c r="F227" s="113"/>
      <c r="G227" s="113"/>
      <c r="H227" s="121"/>
      <c r="I227" s="122"/>
      <c r="J227" s="122"/>
      <c r="K227" s="123"/>
      <c r="L227" s="127"/>
      <c r="M227" s="127"/>
      <c r="N227" s="127"/>
      <c r="O227" s="127"/>
    </row>
    <row r="228" spans="1:15" ht="12.75">
      <c r="A228" s="113"/>
      <c r="B228" s="113"/>
      <c r="C228" s="113"/>
      <c r="D228" s="113"/>
      <c r="E228" s="113"/>
      <c r="F228" s="113"/>
      <c r="G228" s="113"/>
      <c r="H228" s="124"/>
      <c r="I228" s="125"/>
      <c r="J228" s="125"/>
      <c r="K228" s="126"/>
      <c r="L228" s="127"/>
      <c r="M228" s="127"/>
      <c r="N228" s="127"/>
      <c r="O228" s="127"/>
    </row>
    <row r="229" spans="1:15" ht="15">
      <c r="A229" s="114"/>
      <c r="B229" s="114"/>
      <c r="C229" s="114"/>
      <c r="D229" s="114"/>
      <c r="E229" s="114"/>
      <c r="F229" s="114"/>
      <c r="G229" s="114"/>
      <c r="H229" s="17" t="s">
        <v>8</v>
      </c>
      <c r="I229" s="17" t="s">
        <v>9</v>
      </c>
      <c r="J229" s="17" t="s">
        <v>10</v>
      </c>
      <c r="K229" s="18" t="s">
        <v>11</v>
      </c>
      <c r="L229" s="17" t="s">
        <v>12</v>
      </c>
      <c r="M229" s="17" t="s">
        <v>13</v>
      </c>
      <c r="N229" s="17" t="s">
        <v>14</v>
      </c>
      <c r="O229" s="17" t="s">
        <v>15</v>
      </c>
    </row>
    <row r="230" spans="1:15" ht="15">
      <c r="A230" s="37"/>
      <c r="B230" s="38" t="s">
        <v>84</v>
      </c>
      <c r="C230" s="37"/>
      <c r="D230" s="37"/>
      <c r="E230" s="37"/>
      <c r="F230" s="37"/>
      <c r="G230" s="37"/>
      <c r="H230" s="17"/>
      <c r="I230" s="17"/>
      <c r="J230" s="17"/>
      <c r="K230" s="17"/>
      <c r="L230" s="17"/>
      <c r="M230" s="17"/>
      <c r="N230" s="17"/>
      <c r="O230" s="17"/>
    </row>
    <row r="231" spans="1:15" ht="12.75">
      <c r="A231" s="107" t="s">
        <v>16</v>
      </c>
      <c r="B231" s="108"/>
      <c r="C231" s="10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</row>
    <row r="232" spans="1:15" ht="12.75">
      <c r="A232" s="35">
        <v>202</v>
      </c>
      <c r="B232" s="35" t="s">
        <v>85</v>
      </c>
      <c r="C232" s="35">
        <v>230</v>
      </c>
      <c r="D232" s="35">
        <v>8.5</v>
      </c>
      <c r="E232" s="35">
        <v>9.2</v>
      </c>
      <c r="F232" s="35">
        <v>65.8</v>
      </c>
      <c r="G232" s="49">
        <v>250.1</v>
      </c>
      <c r="H232" s="35">
        <v>0.17</v>
      </c>
      <c r="I232" s="35">
        <v>0.9</v>
      </c>
      <c r="J232" s="35">
        <v>0</v>
      </c>
      <c r="K232" s="35">
        <v>0</v>
      </c>
      <c r="L232" s="35">
        <v>162</v>
      </c>
      <c r="M232" s="35">
        <v>121</v>
      </c>
      <c r="N232" s="35">
        <v>42.7</v>
      </c>
      <c r="O232" s="35">
        <v>1</v>
      </c>
    </row>
    <row r="233" spans="1:15" ht="13.5" thickBot="1">
      <c r="A233" s="29"/>
      <c r="B233" s="25" t="s">
        <v>126</v>
      </c>
      <c r="C233" s="25">
        <v>50</v>
      </c>
      <c r="D233" s="25">
        <v>6.68</v>
      </c>
      <c r="E233" s="25">
        <v>6.99</v>
      </c>
      <c r="F233" s="25">
        <v>37.88</v>
      </c>
      <c r="G233" s="47">
        <v>241.33</v>
      </c>
      <c r="H233" s="25">
        <v>0.04</v>
      </c>
      <c r="I233" s="25">
        <v>0</v>
      </c>
      <c r="J233" s="25">
        <v>0.03</v>
      </c>
      <c r="K233" s="25">
        <v>0.9</v>
      </c>
      <c r="L233" s="25">
        <v>55.2</v>
      </c>
      <c r="M233" s="25">
        <v>194.1</v>
      </c>
      <c r="N233" s="25">
        <v>5</v>
      </c>
      <c r="O233" s="25">
        <v>0.4</v>
      </c>
    </row>
    <row r="234" spans="1:15" ht="13.5" thickBot="1">
      <c r="A234" s="29">
        <v>2</v>
      </c>
      <c r="B234" s="25" t="s">
        <v>86</v>
      </c>
      <c r="C234" s="25">
        <v>200</v>
      </c>
      <c r="D234" s="25">
        <v>6.56</v>
      </c>
      <c r="E234" s="25">
        <v>6.4</v>
      </c>
      <c r="F234" s="25">
        <v>126</v>
      </c>
      <c r="G234" s="47">
        <v>119.2</v>
      </c>
      <c r="H234" s="25">
        <v>0</v>
      </c>
      <c r="I234" s="25">
        <v>1.2</v>
      </c>
      <c r="J234" s="25">
        <v>0.03</v>
      </c>
      <c r="K234" s="25">
        <v>0</v>
      </c>
      <c r="L234" s="25">
        <v>238</v>
      </c>
      <c r="M234" s="25">
        <v>182</v>
      </c>
      <c r="N234" s="25">
        <v>28</v>
      </c>
      <c r="O234" s="25">
        <v>0.7</v>
      </c>
    </row>
    <row r="235" spans="1:15" ht="13.5" thickBot="1">
      <c r="A235" s="31">
        <v>13</v>
      </c>
      <c r="B235" s="42" t="s">
        <v>47</v>
      </c>
      <c r="C235" s="12">
        <v>20</v>
      </c>
      <c r="D235" s="12">
        <v>0.1</v>
      </c>
      <c r="E235" s="12">
        <v>16.4</v>
      </c>
      <c r="F235" s="12">
        <v>1.3</v>
      </c>
      <c r="G235" s="12">
        <v>269.9</v>
      </c>
      <c r="H235" s="12">
        <v>0</v>
      </c>
      <c r="I235" s="12">
        <v>0</v>
      </c>
      <c r="J235" s="12">
        <v>0.7</v>
      </c>
      <c r="K235" s="12">
        <v>0.2</v>
      </c>
      <c r="L235" s="12">
        <v>64</v>
      </c>
      <c r="M235" s="12">
        <v>60</v>
      </c>
      <c r="N235" s="14">
        <v>0.5</v>
      </c>
      <c r="O235" s="12">
        <v>0</v>
      </c>
    </row>
    <row r="236" spans="1:15" ht="13.5" thickBot="1">
      <c r="A236" s="29"/>
      <c r="B236" s="25" t="s">
        <v>19</v>
      </c>
      <c r="C236" s="25">
        <v>150</v>
      </c>
      <c r="D236" s="25">
        <v>1.35</v>
      </c>
      <c r="E236" s="25">
        <v>0.4</v>
      </c>
      <c r="F236" s="25">
        <v>18.8</v>
      </c>
      <c r="G236" s="47">
        <v>151.5</v>
      </c>
      <c r="H236" s="25">
        <v>0.06</v>
      </c>
      <c r="I236" s="25">
        <v>27</v>
      </c>
      <c r="J236" s="25">
        <v>0.03</v>
      </c>
      <c r="K236" s="25">
        <v>3.4</v>
      </c>
      <c r="L236" s="25">
        <v>31.5</v>
      </c>
      <c r="M236" s="25">
        <v>120.6</v>
      </c>
      <c r="N236" s="25">
        <v>37.6</v>
      </c>
      <c r="O236" s="25">
        <v>6</v>
      </c>
    </row>
    <row r="237" spans="1:15" ht="13.5" thickBot="1">
      <c r="A237" s="50"/>
      <c r="B237" s="30" t="s">
        <v>20</v>
      </c>
      <c r="C237" s="45">
        <f aca="true" t="shared" si="21" ref="C237:O237">SUM(C232:C236)</f>
        <v>650</v>
      </c>
      <c r="D237" s="45">
        <f t="shared" si="21"/>
        <v>23.19</v>
      </c>
      <c r="E237" s="45">
        <f t="shared" si="21"/>
        <v>39.38999999999999</v>
      </c>
      <c r="F237" s="45">
        <f t="shared" si="21"/>
        <v>249.78000000000003</v>
      </c>
      <c r="G237" s="45">
        <f t="shared" si="21"/>
        <v>1032.03</v>
      </c>
      <c r="H237" s="45">
        <f t="shared" si="21"/>
        <v>0.27</v>
      </c>
      <c r="I237" s="45">
        <f t="shared" si="21"/>
        <v>29.1</v>
      </c>
      <c r="J237" s="45">
        <f t="shared" si="21"/>
        <v>0.79</v>
      </c>
      <c r="K237" s="45">
        <f t="shared" si="21"/>
        <v>4.5</v>
      </c>
      <c r="L237" s="45">
        <f t="shared" si="21"/>
        <v>550.7</v>
      </c>
      <c r="M237" s="45">
        <f t="shared" si="21"/>
        <v>677.7</v>
      </c>
      <c r="N237" s="45">
        <f t="shared" si="21"/>
        <v>113.80000000000001</v>
      </c>
      <c r="O237" s="45">
        <f t="shared" si="21"/>
        <v>8.1</v>
      </c>
    </row>
    <row r="238" spans="1:15" ht="13.5" thickBot="1">
      <c r="A238" s="29"/>
      <c r="B238" s="75" t="s">
        <v>21</v>
      </c>
      <c r="C238" s="25"/>
      <c r="D238" s="25"/>
      <c r="E238" s="25"/>
      <c r="F238" s="25"/>
      <c r="G238" s="47"/>
      <c r="H238" s="25"/>
      <c r="I238" s="25"/>
      <c r="J238" s="25"/>
      <c r="K238" s="25"/>
      <c r="L238" s="25"/>
      <c r="M238" s="25"/>
      <c r="N238" s="25"/>
      <c r="O238" s="25"/>
    </row>
    <row r="239" spans="1:15" ht="13.5" thickBot="1">
      <c r="A239" s="29">
        <v>49</v>
      </c>
      <c r="B239" s="25" t="s">
        <v>87</v>
      </c>
      <c r="C239" s="25">
        <v>100</v>
      </c>
      <c r="D239" s="25">
        <v>1.5</v>
      </c>
      <c r="E239" s="25">
        <v>0.9</v>
      </c>
      <c r="F239" s="25">
        <v>3</v>
      </c>
      <c r="G239" s="25">
        <v>100.6</v>
      </c>
      <c r="H239" s="25">
        <v>0.096</v>
      </c>
      <c r="I239" s="25">
        <v>17.1</v>
      </c>
      <c r="J239" s="25">
        <v>0.2</v>
      </c>
      <c r="K239" s="25">
        <v>3.8</v>
      </c>
      <c r="L239" s="25">
        <v>50.4</v>
      </c>
      <c r="M239" s="25">
        <v>92</v>
      </c>
      <c r="N239" s="25">
        <v>32</v>
      </c>
      <c r="O239" s="25">
        <v>0.07</v>
      </c>
    </row>
    <row r="240" spans="1:15" ht="26.25" thickBot="1">
      <c r="A240" s="29">
        <v>82</v>
      </c>
      <c r="B240" s="25" t="s">
        <v>88</v>
      </c>
      <c r="C240" s="25">
        <v>300</v>
      </c>
      <c r="D240" s="25">
        <v>11.14</v>
      </c>
      <c r="E240" s="25">
        <v>18.52</v>
      </c>
      <c r="F240" s="25">
        <v>15.78</v>
      </c>
      <c r="G240" s="25">
        <v>323.14</v>
      </c>
      <c r="H240" s="25">
        <v>0.062</v>
      </c>
      <c r="I240" s="25">
        <v>0.86</v>
      </c>
      <c r="J240" s="25">
        <v>0.04</v>
      </c>
      <c r="K240" s="25">
        <v>0.08</v>
      </c>
      <c r="L240" s="25">
        <v>95.2</v>
      </c>
      <c r="M240" s="25">
        <v>50.78</v>
      </c>
      <c r="N240" s="25">
        <v>16.5</v>
      </c>
      <c r="O240" s="25">
        <v>1.6</v>
      </c>
    </row>
    <row r="241" spans="1:15" ht="26.25" thickBot="1">
      <c r="A241" s="29">
        <v>268</v>
      </c>
      <c r="B241" s="25" t="s">
        <v>89</v>
      </c>
      <c r="C241" s="25">
        <v>100</v>
      </c>
      <c r="D241" s="25">
        <v>10.84</v>
      </c>
      <c r="E241" s="25">
        <v>33.4</v>
      </c>
      <c r="F241" s="25">
        <v>22.76</v>
      </c>
      <c r="G241" s="25">
        <v>363.6</v>
      </c>
      <c r="H241" s="25">
        <v>0.096</v>
      </c>
      <c r="I241" s="25">
        <v>0.2</v>
      </c>
      <c r="J241" s="25">
        <v>0</v>
      </c>
      <c r="K241" s="25">
        <v>1.52</v>
      </c>
      <c r="L241" s="25">
        <v>104.4</v>
      </c>
      <c r="M241" s="25">
        <v>347.61</v>
      </c>
      <c r="N241" s="25">
        <v>20</v>
      </c>
      <c r="O241" s="25">
        <v>1.2</v>
      </c>
    </row>
    <row r="242" spans="1:15" ht="13.5" thickBot="1">
      <c r="A242" s="31">
        <v>309</v>
      </c>
      <c r="B242" s="25" t="s">
        <v>51</v>
      </c>
      <c r="C242" s="12">
        <v>200</v>
      </c>
      <c r="D242" s="94">
        <v>3.64</v>
      </c>
      <c r="E242" s="12">
        <v>11.57</v>
      </c>
      <c r="F242" s="12">
        <v>30.8</v>
      </c>
      <c r="G242" s="12" t="s">
        <v>122</v>
      </c>
      <c r="H242" s="12">
        <v>0.05</v>
      </c>
      <c r="I242" s="94">
        <v>35</v>
      </c>
      <c r="J242" s="12">
        <v>0.005</v>
      </c>
      <c r="K242" s="12">
        <v>2.51</v>
      </c>
      <c r="L242" s="12">
        <v>194.07</v>
      </c>
      <c r="M242" s="12">
        <v>172.5</v>
      </c>
      <c r="N242" s="12">
        <v>29.98</v>
      </c>
      <c r="O242" s="12">
        <v>1.7</v>
      </c>
    </row>
    <row r="243" spans="1:15" ht="26.25" thickBot="1">
      <c r="A243" s="29">
        <v>349</v>
      </c>
      <c r="B243" s="25" t="s">
        <v>91</v>
      </c>
      <c r="C243" s="25">
        <v>200</v>
      </c>
      <c r="D243" s="25">
        <v>1.16</v>
      </c>
      <c r="E243" s="25">
        <v>0</v>
      </c>
      <c r="F243" s="25">
        <v>34.26</v>
      </c>
      <c r="G243" s="25">
        <v>146.08</v>
      </c>
      <c r="H243" s="25">
        <v>0.02</v>
      </c>
      <c r="I243" s="25">
        <v>22.2</v>
      </c>
      <c r="J243" s="25">
        <v>0</v>
      </c>
      <c r="K243" s="25">
        <v>0.2</v>
      </c>
      <c r="L243" s="25">
        <v>60.34</v>
      </c>
      <c r="M243" s="25">
        <v>104.3</v>
      </c>
      <c r="N243" s="25">
        <v>7.66</v>
      </c>
      <c r="O243" s="25">
        <v>0.66</v>
      </c>
    </row>
    <row r="244" spans="1:15" ht="13.5" thickBot="1">
      <c r="A244" s="29" t="s">
        <v>27</v>
      </c>
      <c r="B244" s="25" t="s">
        <v>28</v>
      </c>
      <c r="C244" s="25">
        <v>40</v>
      </c>
      <c r="D244" s="25">
        <v>1.58</v>
      </c>
      <c r="E244" s="25">
        <v>3.2</v>
      </c>
      <c r="F244" s="25">
        <v>29.32</v>
      </c>
      <c r="G244" s="25">
        <v>213</v>
      </c>
      <c r="H244" s="25">
        <v>0.02</v>
      </c>
      <c r="I244" s="25">
        <v>0</v>
      </c>
      <c r="J244" s="25">
        <v>0.1</v>
      </c>
      <c r="K244" s="25">
        <v>0.7</v>
      </c>
      <c r="L244" s="25">
        <v>94</v>
      </c>
      <c r="M244" s="25">
        <v>168</v>
      </c>
      <c r="N244" s="25">
        <v>13.2</v>
      </c>
      <c r="O244" s="25">
        <v>0.5</v>
      </c>
    </row>
    <row r="245" spans="1:15" ht="13.5" thickBot="1">
      <c r="A245" s="29" t="s">
        <v>27</v>
      </c>
      <c r="B245" s="25" t="s">
        <v>30</v>
      </c>
      <c r="C245" s="25">
        <v>40</v>
      </c>
      <c r="D245" s="25">
        <v>30</v>
      </c>
      <c r="E245" s="25">
        <v>3.36</v>
      </c>
      <c r="F245" s="25">
        <v>24.16</v>
      </c>
      <c r="G245" s="25">
        <v>238</v>
      </c>
      <c r="H245" s="25">
        <v>0.4</v>
      </c>
      <c r="I245" s="25">
        <v>0.4</v>
      </c>
      <c r="J245" s="25">
        <v>0.06</v>
      </c>
      <c r="K245" s="25">
        <v>0.3</v>
      </c>
      <c r="L245" s="25">
        <v>60</v>
      </c>
      <c r="M245" s="25">
        <v>141.6</v>
      </c>
      <c r="N245" s="25">
        <v>63.6</v>
      </c>
      <c r="O245" s="25">
        <v>2.8</v>
      </c>
    </row>
    <row r="246" spans="1:15" ht="13.5" thickBot="1">
      <c r="A246" s="50"/>
      <c r="B246" s="30" t="s">
        <v>20</v>
      </c>
      <c r="C246" s="30">
        <f>SUM(C239:C245)</f>
        <v>980</v>
      </c>
      <c r="D246" s="30">
        <f aca="true" t="shared" si="22" ref="D246:O246">SUM(D239:D245)</f>
        <v>59.86</v>
      </c>
      <c r="E246" s="30">
        <f t="shared" si="22"/>
        <v>70.94999999999999</v>
      </c>
      <c r="F246" s="30">
        <f t="shared" si="22"/>
        <v>160.07999999999998</v>
      </c>
      <c r="G246" s="30">
        <f t="shared" si="22"/>
        <v>1384.42</v>
      </c>
      <c r="H246" s="30">
        <f t="shared" si="22"/>
        <v>0.744</v>
      </c>
      <c r="I246" s="30">
        <f t="shared" si="22"/>
        <v>75.76</v>
      </c>
      <c r="J246" s="30">
        <f t="shared" si="22"/>
        <v>0.405</v>
      </c>
      <c r="K246" s="30">
        <f t="shared" si="22"/>
        <v>9.11</v>
      </c>
      <c r="L246" s="30">
        <f t="shared" si="22"/>
        <v>658.41</v>
      </c>
      <c r="M246" s="30">
        <f t="shared" si="22"/>
        <v>1076.79</v>
      </c>
      <c r="N246" s="30">
        <f t="shared" si="22"/>
        <v>182.94</v>
      </c>
      <c r="O246" s="30">
        <f t="shared" si="22"/>
        <v>8.530000000000001</v>
      </c>
    </row>
    <row r="247" spans="1:15" ht="13.5" thickBot="1">
      <c r="A247" s="50"/>
      <c r="B247" s="30" t="s">
        <v>63</v>
      </c>
      <c r="C247" s="30">
        <f>SUM(C237,C246)</f>
        <v>1630</v>
      </c>
      <c r="D247" s="30">
        <f>SUM(D237,D246)</f>
        <v>83.05</v>
      </c>
      <c r="E247" s="30">
        <f aca="true" t="shared" si="23" ref="E247:O247">SUM(E237,E246)</f>
        <v>110.33999999999997</v>
      </c>
      <c r="F247" s="30">
        <f t="shared" si="23"/>
        <v>409.86</v>
      </c>
      <c r="G247" s="30">
        <f t="shared" si="23"/>
        <v>2416.45</v>
      </c>
      <c r="H247" s="30">
        <f t="shared" si="23"/>
        <v>1.014</v>
      </c>
      <c r="I247" s="30">
        <f t="shared" si="23"/>
        <v>104.86000000000001</v>
      </c>
      <c r="J247" s="30">
        <v>0.9</v>
      </c>
      <c r="K247" s="30">
        <f t="shared" si="23"/>
        <v>13.61</v>
      </c>
      <c r="L247" s="30">
        <f t="shared" si="23"/>
        <v>1209.1100000000001</v>
      </c>
      <c r="M247" s="30">
        <f t="shared" si="23"/>
        <v>1754.49</v>
      </c>
      <c r="N247" s="30">
        <f t="shared" si="23"/>
        <v>296.74</v>
      </c>
      <c r="O247" s="30">
        <f t="shared" si="23"/>
        <v>16.630000000000003</v>
      </c>
    </row>
    <row r="248" spans="1:15" ht="12.75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</row>
    <row r="249" spans="1:15" ht="12.75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</row>
    <row r="250" spans="1:15" ht="12.75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</row>
    <row r="251" spans="1:15" ht="12.75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</row>
    <row r="252" spans="1:15" ht="12.75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</row>
    <row r="253" spans="1:15" ht="12.75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</row>
    <row r="254" spans="1:15" ht="12.75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</row>
    <row r="255" spans="1:15" ht="12.75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</row>
    <row r="256" spans="1:15" ht="12.75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</row>
    <row r="257" spans="1:15" ht="12.75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</row>
    <row r="260" spans="1:15" ht="12.75">
      <c r="A260" s="112" t="s">
        <v>32</v>
      </c>
      <c r="B260" s="112" t="s">
        <v>1</v>
      </c>
      <c r="C260" s="112" t="s">
        <v>2</v>
      </c>
      <c r="D260" s="115" t="s">
        <v>0</v>
      </c>
      <c r="E260" s="116"/>
      <c r="F260" s="117"/>
      <c r="G260" s="112" t="s">
        <v>33</v>
      </c>
      <c r="H260" s="118" t="s">
        <v>5</v>
      </c>
      <c r="I260" s="119"/>
      <c r="J260" s="119"/>
      <c r="K260" s="120"/>
      <c r="L260" s="127" t="s">
        <v>6</v>
      </c>
      <c r="M260" s="127"/>
      <c r="N260" s="127"/>
      <c r="O260" s="127"/>
    </row>
    <row r="261" spans="1:15" ht="12.75">
      <c r="A261" s="113"/>
      <c r="B261" s="113"/>
      <c r="C261" s="113"/>
      <c r="D261" s="112" t="s">
        <v>3</v>
      </c>
      <c r="E261" s="112" t="s">
        <v>31</v>
      </c>
      <c r="F261" s="112" t="s">
        <v>4</v>
      </c>
      <c r="G261" s="113"/>
      <c r="H261" s="121"/>
      <c r="I261" s="122"/>
      <c r="J261" s="122"/>
      <c r="K261" s="123"/>
      <c r="L261" s="127"/>
      <c r="M261" s="127"/>
      <c r="N261" s="127"/>
      <c r="O261" s="127"/>
    </row>
    <row r="262" spans="1:15" ht="12.75">
      <c r="A262" s="113"/>
      <c r="B262" s="113"/>
      <c r="C262" s="113"/>
      <c r="D262" s="113"/>
      <c r="E262" s="113"/>
      <c r="F262" s="113"/>
      <c r="G262" s="113"/>
      <c r="H262" s="121"/>
      <c r="I262" s="122"/>
      <c r="J262" s="122"/>
      <c r="K262" s="123"/>
      <c r="L262" s="127"/>
      <c r="M262" s="127"/>
      <c r="N262" s="127"/>
      <c r="O262" s="127"/>
    </row>
    <row r="263" spans="1:15" ht="12.75">
      <c r="A263" s="113"/>
      <c r="B263" s="113"/>
      <c r="C263" s="113"/>
      <c r="D263" s="113"/>
      <c r="E263" s="113"/>
      <c r="F263" s="113"/>
      <c r="G263" s="113"/>
      <c r="H263" s="124"/>
      <c r="I263" s="125"/>
      <c r="J263" s="125"/>
      <c r="K263" s="126"/>
      <c r="L263" s="127"/>
      <c r="M263" s="127"/>
      <c r="N263" s="127"/>
      <c r="O263" s="127"/>
    </row>
    <row r="264" spans="1:15" ht="15">
      <c r="A264" s="114"/>
      <c r="B264" s="114"/>
      <c r="C264" s="114"/>
      <c r="D264" s="114"/>
      <c r="E264" s="114"/>
      <c r="F264" s="114"/>
      <c r="G264" s="114"/>
      <c r="H264" s="17" t="s">
        <v>8</v>
      </c>
      <c r="I264" s="17" t="s">
        <v>9</v>
      </c>
      <c r="J264" s="17" t="s">
        <v>10</v>
      </c>
      <c r="K264" s="18" t="s">
        <v>11</v>
      </c>
      <c r="L264" s="17" t="s">
        <v>12</v>
      </c>
      <c r="M264" s="17" t="s">
        <v>13</v>
      </c>
      <c r="N264" s="17" t="s">
        <v>14</v>
      </c>
      <c r="O264" s="17" t="s">
        <v>15</v>
      </c>
    </row>
    <row r="265" spans="1:15" ht="15">
      <c r="A265" s="37"/>
      <c r="B265" s="38" t="s">
        <v>92</v>
      </c>
      <c r="C265" s="37"/>
      <c r="D265" s="37"/>
      <c r="E265" s="37"/>
      <c r="F265" s="37"/>
      <c r="G265" s="37"/>
      <c r="H265" s="17"/>
      <c r="I265" s="17"/>
      <c r="J265" s="17"/>
      <c r="K265" s="17"/>
      <c r="L265" s="17"/>
      <c r="M265" s="17"/>
      <c r="N265" s="17"/>
      <c r="O265" s="17"/>
    </row>
    <row r="266" spans="1:15" ht="12.75">
      <c r="A266" s="107" t="s">
        <v>16</v>
      </c>
      <c r="B266" s="108"/>
      <c r="C266" s="10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</row>
    <row r="267" spans="1:15" ht="12.75">
      <c r="A267" s="35">
        <v>192</v>
      </c>
      <c r="B267" s="34" t="s">
        <v>55</v>
      </c>
      <c r="C267" s="35">
        <v>250</v>
      </c>
      <c r="D267" s="35">
        <v>10</v>
      </c>
      <c r="E267" s="35">
        <v>8.1</v>
      </c>
      <c r="F267" s="35">
        <v>50.5</v>
      </c>
      <c r="G267" s="35">
        <v>230.6</v>
      </c>
      <c r="H267" s="34">
        <v>0.051</v>
      </c>
      <c r="I267" s="34">
        <v>0.6</v>
      </c>
      <c r="J267" s="34">
        <v>0.082</v>
      </c>
      <c r="K267" s="34">
        <v>0.18</v>
      </c>
      <c r="L267" s="34">
        <v>129.9</v>
      </c>
      <c r="M267" s="34">
        <v>223.9</v>
      </c>
      <c r="N267" s="34">
        <v>32.7</v>
      </c>
      <c r="O267" s="34">
        <v>0.154</v>
      </c>
    </row>
    <row r="268" spans="1:15" ht="25.5">
      <c r="A268" s="35">
        <v>418</v>
      </c>
      <c r="B268" s="35" t="s">
        <v>17</v>
      </c>
      <c r="C268" s="35">
        <v>200</v>
      </c>
      <c r="D268" s="35">
        <v>3.6</v>
      </c>
      <c r="E268" s="35">
        <v>3.4</v>
      </c>
      <c r="F268" s="35">
        <v>19.5</v>
      </c>
      <c r="G268" s="35">
        <v>337.8</v>
      </c>
      <c r="H268" s="35">
        <v>0.024</v>
      </c>
      <c r="I268" s="35">
        <v>2.6</v>
      </c>
      <c r="J268" s="35">
        <v>0</v>
      </c>
      <c r="K268" s="35">
        <v>0.07</v>
      </c>
      <c r="L268" s="35">
        <v>168.64</v>
      </c>
      <c r="M268" s="35">
        <v>210</v>
      </c>
      <c r="N268" s="35">
        <v>30</v>
      </c>
      <c r="O268" s="35">
        <v>0</v>
      </c>
    </row>
    <row r="269" spans="1:15" ht="13.5" thickBot="1">
      <c r="A269" s="29">
        <v>13</v>
      </c>
      <c r="B269" s="25" t="s">
        <v>47</v>
      </c>
      <c r="C269" s="25">
        <v>10</v>
      </c>
      <c r="D269" s="25">
        <v>0.1</v>
      </c>
      <c r="E269" s="25">
        <v>8.2</v>
      </c>
      <c r="F269" s="25">
        <v>0.1</v>
      </c>
      <c r="G269" s="25">
        <v>124.9</v>
      </c>
      <c r="H269" s="25">
        <v>0</v>
      </c>
      <c r="I269" s="25">
        <v>0</v>
      </c>
      <c r="J269" s="25">
        <v>0.02</v>
      </c>
      <c r="K269" s="25">
        <v>1</v>
      </c>
      <c r="L269" s="25">
        <v>24</v>
      </c>
      <c r="M269" s="25">
        <v>3</v>
      </c>
      <c r="N269" s="25">
        <v>0</v>
      </c>
      <c r="O269" s="25">
        <v>0.2</v>
      </c>
    </row>
    <row r="270" spans="1:15" ht="20.25" customHeight="1" thickBot="1">
      <c r="A270" s="29">
        <v>18</v>
      </c>
      <c r="B270" s="25" t="s">
        <v>18</v>
      </c>
      <c r="C270" s="25">
        <v>40</v>
      </c>
      <c r="D270" s="25">
        <v>6</v>
      </c>
      <c r="E270" s="25">
        <v>3.2</v>
      </c>
      <c r="F270" s="25">
        <v>20.6</v>
      </c>
      <c r="G270" s="25">
        <v>213</v>
      </c>
      <c r="H270" s="25">
        <v>0</v>
      </c>
      <c r="I270" s="25">
        <v>0</v>
      </c>
      <c r="J270" s="25">
        <v>0.1</v>
      </c>
      <c r="K270" s="25">
        <v>0.7</v>
      </c>
      <c r="L270" s="25">
        <v>168</v>
      </c>
      <c r="M270" s="25">
        <v>168</v>
      </c>
      <c r="N270" s="25">
        <v>5.2</v>
      </c>
      <c r="O270" s="25">
        <v>0.5</v>
      </c>
    </row>
    <row r="271" spans="1:15" ht="13.5" thickBot="1">
      <c r="A271" s="29"/>
      <c r="B271" s="25" t="s">
        <v>19</v>
      </c>
      <c r="C271" s="25">
        <v>150</v>
      </c>
      <c r="D271" s="25">
        <v>1.35</v>
      </c>
      <c r="E271" s="25">
        <v>0.4</v>
      </c>
      <c r="F271" s="25">
        <v>42.2</v>
      </c>
      <c r="G271" s="25">
        <v>151.5</v>
      </c>
      <c r="H271" s="25" t="s">
        <v>93</v>
      </c>
      <c r="I271" s="25">
        <v>10.2</v>
      </c>
      <c r="J271" s="25" t="s">
        <v>94</v>
      </c>
      <c r="K271" s="25">
        <v>2.5</v>
      </c>
      <c r="L271" s="25">
        <v>115.3</v>
      </c>
      <c r="M271" s="25">
        <v>120.4</v>
      </c>
      <c r="N271" s="25">
        <v>78.04</v>
      </c>
      <c r="O271" s="25">
        <v>6.7</v>
      </c>
    </row>
    <row r="272" spans="1:15" ht="13.5" thickBot="1">
      <c r="A272" s="50"/>
      <c r="B272" s="30" t="s">
        <v>40</v>
      </c>
      <c r="C272" s="45">
        <f>SUM(C267:C271)</f>
        <v>650</v>
      </c>
      <c r="D272" s="45">
        <f aca="true" t="shared" si="24" ref="D272:O272">SUM(D267:D271)</f>
        <v>21.05</v>
      </c>
      <c r="E272" s="45">
        <f t="shared" si="24"/>
        <v>23.299999999999997</v>
      </c>
      <c r="F272" s="45">
        <f t="shared" si="24"/>
        <v>132.89999999999998</v>
      </c>
      <c r="G272" s="45">
        <f t="shared" si="24"/>
        <v>1057.8</v>
      </c>
      <c r="H272" s="45">
        <v>0.2</v>
      </c>
      <c r="I272" s="45">
        <f t="shared" si="24"/>
        <v>13.399999999999999</v>
      </c>
      <c r="J272" s="45">
        <f t="shared" si="24"/>
        <v>0.202</v>
      </c>
      <c r="K272" s="45">
        <f t="shared" si="24"/>
        <v>4.45</v>
      </c>
      <c r="L272" s="45">
        <f t="shared" si="24"/>
        <v>605.8399999999999</v>
      </c>
      <c r="M272" s="45">
        <f t="shared" si="24"/>
        <v>725.3</v>
      </c>
      <c r="N272" s="45">
        <f t="shared" si="24"/>
        <v>145.94</v>
      </c>
      <c r="O272" s="45">
        <f t="shared" si="24"/>
        <v>7.554</v>
      </c>
    </row>
    <row r="273" spans="1:15" ht="13.5" thickBot="1">
      <c r="A273" s="29"/>
      <c r="B273" s="30" t="s">
        <v>21</v>
      </c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</row>
    <row r="274" spans="1:15" ht="30" customHeight="1" thickBot="1">
      <c r="A274" s="29">
        <v>71</v>
      </c>
      <c r="B274" s="25" t="s">
        <v>140</v>
      </c>
      <c r="C274" s="25">
        <v>100</v>
      </c>
      <c r="D274" s="25">
        <v>0.72</v>
      </c>
      <c r="E274" s="25">
        <v>0</v>
      </c>
      <c r="F274" s="25">
        <v>2.76</v>
      </c>
      <c r="G274" s="25">
        <v>15.6</v>
      </c>
      <c r="H274" s="25">
        <v>0</v>
      </c>
      <c r="I274" s="25">
        <v>8.35</v>
      </c>
      <c r="J274" s="25">
        <v>0</v>
      </c>
      <c r="K274" s="25">
        <v>0.89</v>
      </c>
      <c r="L274" s="25">
        <v>19.21</v>
      </c>
      <c r="M274" s="25">
        <v>40.04</v>
      </c>
      <c r="N274" s="25">
        <v>5.69</v>
      </c>
      <c r="O274" s="25">
        <v>0.5</v>
      </c>
    </row>
    <row r="275" spans="1:15" ht="13.5" thickBot="1">
      <c r="A275" s="29"/>
      <c r="B275" s="25" t="s">
        <v>37</v>
      </c>
      <c r="C275" s="25">
        <v>300.1</v>
      </c>
      <c r="D275" s="25">
        <v>5.83</v>
      </c>
      <c r="E275" s="25">
        <v>6.9</v>
      </c>
      <c r="F275" s="25">
        <v>31.8</v>
      </c>
      <c r="G275" s="25">
        <v>289.7</v>
      </c>
      <c r="H275" s="25">
        <v>0.06</v>
      </c>
      <c r="I275" s="25">
        <v>10.88</v>
      </c>
      <c r="J275" s="25">
        <v>0.35</v>
      </c>
      <c r="K275" s="25">
        <v>0.424</v>
      </c>
      <c r="L275" s="25">
        <v>56.82</v>
      </c>
      <c r="M275" s="25">
        <v>130.2</v>
      </c>
      <c r="N275" s="25">
        <v>12.75</v>
      </c>
      <c r="O275" s="25">
        <v>0.92</v>
      </c>
    </row>
    <row r="276" spans="1:15" ht="16.5" customHeight="1" thickBot="1">
      <c r="A276" s="29">
        <v>259</v>
      </c>
      <c r="B276" s="25" t="s">
        <v>95</v>
      </c>
      <c r="C276" s="25">
        <v>200</v>
      </c>
      <c r="D276" s="25">
        <v>24.45</v>
      </c>
      <c r="E276" s="25">
        <v>49.42</v>
      </c>
      <c r="F276" s="25">
        <v>73.27</v>
      </c>
      <c r="G276" s="25">
        <v>395</v>
      </c>
      <c r="H276" s="27">
        <v>0.55</v>
      </c>
      <c r="I276" s="27">
        <v>20.2</v>
      </c>
      <c r="J276" s="27">
        <v>0.02</v>
      </c>
      <c r="K276" s="27">
        <v>4.7</v>
      </c>
      <c r="L276" s="27">
        <v>151.97</v>
      </c>
      <c r="M276" s="27">
        <v>387.15</v>
      </c>
      <c r="N276" s="27">
        <v>58.32</v>
      </c>
      <c r="O276" s="27">
        <v>4.8</v>
      </c>
    </row>
    <row r="277" spans="1:15" ht="18" customHeight="1" thickBot="1">
      <c r="A277" s="29">
        <v>342</v>
      </c>
      <c r="B277" s="25" t="s">
        <v>58</v>
      </c>
      <c r="C277" s="25">
        <v>200</v>
      </c>
      <c r="D277" s="25">
        <v>0.16</v>
      </c>
      <c r="E277" s="25">
        <v>0</v>
      </c>
      <c r="F277" s="25">
        <v>89</v>
      </c>
      <c r="G277" s="25">
        <v>225</v>
      </c>
      <c r="H277" s="25">
        <v>0.01</v>
      </c>
      <c r="I277" s="25">
        <v>17</v>
      </c>
      <c r="J277" s="25">
        <v>0</v>
      </c>
      <c r="K277" s="25">
        <v>0</v>
      </c>
      <c r="L277" s="25">
        <v>57</v>
      </c>
      <c r="M277" s="25">
        <v>104.3</v>
      </c>
      <c r="N277" s="25">
        <v>3.6</v>
      </c>
      <c r="O277" s="25">
        <v>0.18</v>
      </c>
    </row>
    <row r="278" spans="1:15" ht="13.5" thickBot="1">
      <c r="A278" s="29" t="s">
        <v>27</v>
      </c>
      <c r="B278" s="25" t="s">
        <v>28</v>
      </c>
      <c r="C278" s="25">
        <v>40</v>
      </c>
      <c r="D278" s="25">
        <v>6</v>
      </c>
      <c r="E278" s="25">
        <v>3.2</v>
      </c>
      <c r="F278" s="25">
        <v>29.62</v>
      </c>
      <c r="G278" s="25">
        <v>213</v>
      </c>
      <c r="H278" s="25">
        <v>0.02</v>
      </c>
      <c r="I278" s="25">
        <v>0</v>
      </c>
      <c r="J278" s="25">
        <v>0.1</v>
      </c>
      <c r="K278" s="25">
        <v>0.265</v>
      </c>
      <c r="L278" s="25">
        <v>168</v>
      </c>
      <c r="M278" s="25">
        <v>168</v>
      </c>
      <c r="N278" s="25">
        <v>6.6</v>
      </c>
      <c r="O278" s="25">
        <v>0.22</v>
      </c>
    </row>
    <row r="279" spans="1:15" ht="13.5" thickBot="1">
      <c r="A279" s="29" t="s">
        <v>27</v>
      </c>
      <c r="B279" s="25" t="s">
        <v>30</v>
      </c>
      <c r="C279" s="25">
        <v>40</v>
      </c>
      <c r="D279" s="25">
        <v>30</v>
      </c>
      <c r="E279" s="25">
        <v>3.36</v>
      </c>
      <c r="F279" s="25">
        <v>24.16</v>
      </c>
      <c r="G279" s="25">
        <v>218.8</v>
      </c>
      <c r="H279" s="25">
        <v>0.6</v>
      </c>
      <c r="I279" s="25">
        <v>0.4</v>
      </c>
      <c r="J279" s="25">
        <v>0.03</v>
      </c>
      <c r="K279" s="25">
        <v>0.8</v>
      </c>
      <c r="L279" s="25">
        <v>54</v>
      </c>
      <c r="M279" s="25">
        <v>141.6</v>
      </c>
      <c r="N279" s="25">
        <v>63.6</v>
      </c>
      <c r="O279" s="25">
        <v>2.8</v>
      </c>
    </row>
    <row r="280" spans="1:15" ht="13.5" thickBot="1">
      <c r="A280" s="50"/>
      <c r="B280" s="30" t="s">
        <v>59</v>
      </c>
      <c r="C280" s="30">
        <v>790</v>
      </c>
      <c r="D280" s="30">
        <f>SUM(D274:D279)</f>
        <v>67.16</v>
      </c>
      <c r="E280" s="30">
        <f>SUM(E274:E279)</f>
        <v>62.88</v>
      </c>
      <c r="F280" s="30">
        <f>SUM(F274:F279)</f>
        <v>250.60999999999999</v>
      </c>
      <c r="G280" s="30">
        <f>SUM(G274:G279)</f>
        <v>1357.1</v>
      </c>
      <c r="H280" s="30">
        <f aca="true" t="shared" si="25" ref="H280:O280">SUM(H274:H279)</f>
        <v>1.2400000000000002</v>
      </c>
      <c r="I280" s="30">
        <f t="shared" si="25"/>
        <v>56.83</v>
      </c>
      <c r="J280" s="30">
        <f t="shared" si="25"/>
        <v>0.5</v>
      </c>
      <c r="K280" s="30">
        <f t="shared" si="25"/>
        <v>7.079</v>
      </c>
      <c r="L280" s="30">
        <f t="shared" si="25"/>
        <v>507</v>
      </c>
      <c r="M280" s="30">
        <f t="shared" si="25"/>
        <v>971.29</v>
      </c>
      <c r="N280" s="30">
        <f t="shared" si="25"/>
        <v>150.56</v>
      </c>
      <c r="O280" s="30">
        <f t="shared" si="25"/>
        <v>9.419999999999998</v>
      </c>
    </row>
    <row r="281" spans="1:15" ht="26.25" thickBot="1">
      <c r="A281" s="50"/>
      <c r="B281" s="30" t="s">
        <v>60</v>
      </c>
      <c r="C281" s="30">
        <f>SUM(C272,C280)</f>
        <v>1440</v>
      </c>
      <c r="D281" s="30">
        <f>SUM(D272,D280)</f>
        <v>88.21</v>
      </c>
      <c r="E281" s="30">
        <f aca="true" t="shared" si="26" ref="E281:N281">SUM(E272,E280)</f>
        <v>86.18</v>
      </c>
      <c r="F281" s="30">
        <f t="shared" si="26"/>
        <v>383.51</v>
      </c>
      <c r="G281" s="30">
        <f t="shared" si="26"/>
        <v>2414.8999999999996</v>
      </c>
      <c r="H281" s="30">
        <v>1.44</v>
      </c>
      <c r="I281" s="30">
        <f t="shared" si="26"/>
        <v>70.22999999999999</v>
      </c>
      <c r="J281" s="30">
        <f t="shared" si="26"/>
        <v>0.702</v>
      </c>
      <c r="K281" s="30">
        <v>12</v>
      </c>
      <c r="L281" s="30">
        <f t="shared" si="26"/>
        <v>1112.84</v>
      </c>
      <c r="M281" s="30">
        <f t="shared" si="26"/>
        <v>1696.59</v>
      </c>
      <c r="N281" s="30">
        <f t="shared" si="26"/>
        <v>296.5</v>
      </c>
      <c r="O281" s="30">
        <v>17</v>
      </c>
    </row>
    <row r="282" spans="1:15" ht="12.75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</row>
    <row r="283" spans="1:15" ht="12.75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</row>
    <row r="284" spans="1:15" ht="12.75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</row>
    <row r="285" spans="1:15" ht="12.75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</row>
    <row r="286" spans="1:15" ht="12.75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</row>
    <row r="287" spans="1:15" ht="12.75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</row>
    <row r="288" spans="1:15" ht="12.75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</row>
    <row r="289" spans="1:15" ht="12.75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</row>
    <row r="290" spans="1:15" ht="12.75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</row>
    <row r="291" spans="1:15" ht="12.75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</row>
    <row r="293" spans="1:15" ht="12.75">
      <c r="A293" s="112" t="s">
        <v>32</v>
      </c>
      <c r="B293" s="112" t="s">
        <v>1</v>
      </c>
      <c r="C293" s="112" t="s">
        <v>2</v>
      </c>
      <c r="D293" s="115" t="s">
        <v>0</v>
      </c>
      <c r="E293" s="116"/>
      <c r="F293" s="117"/>
      <c r="G293" s="112" t="s">
        <v>33</v>
      </c>
      <c r="H293" s="118" t="s">
        <v>5</v>
      </c>
      <c r="I293" s="119"/>
      <c r="J293" s="119"/>
      <c r="K293" s="120"/>
      <c r="L293" s="127" t="s">
        <v>6</v>
      </c>
      <c r="M293" s="127"/>
      <c r="N293" s="127"/>
      <c r="O293" s="127"/>
    </row>
    <row r="294" spans="1:15" ht="12.75">
      <c r="A294" s="113"/>
      <c r="B294" s="113"/>
      <c r="C294" s="113"/>
      <c r="D294" s="112" t="s">
        <v>3</v>
      </c>
      <c r="E294" s="112" t="s">
        <v>31</v>
      </c>
      <c r="F294" s="112" t="s">
        <v>4</v>
      </c>
      <c r="G294" s="113"/>
      <c r="H294" s="121"/>
      <c r="I294" s="122"/>
      <c r="J294" s="122"/>
      <c r="K294" s="123"/>
      <c r="L294" s="127"/>
      <c r="M294" s="127"/>
      <c r="N294" s="127"/>
      <c r="O294" s="127"/>
    </row>
    <row r="295" spans="1:15" ht="12.75">
      <c r="A295" s="113"/>
      <c r="B295" s="113"/>
      <c r="C295" s="113"/>
      <c r="D295" s="113"/>
      <c r="E295" s="113"/>
      <c r="F295" s="113"/>
      <c r="G295" s="113"/>
      <c r="H295" s="121"/>
      <c r="I295" s="122"/>
      <c r="J295" s="122"/>
      <c r="K295" s="123"/>
      <c r="L295" s="127"/>
      <c r="M295" s="127"/>
      <c r="N295" s="127"/>
      <c r="O295" s="127"/>
    </row>
    <row r="296" spans="1:15" ht="12.75">
      <c r="A296" s="113"/>
      <c r="B296" s="113"/>
      <c r="C296" s="113"/>
      <c r="D296" s="113"/>
      <c r="E296" s="113"/>
      <c r="F296" s="113"/>
      <c r="G296" s="113"/>
      <c r="H296" s="124"/>
      <c r="I296" s="125"/>
      <c r="J296" s="125"/>
      <c r="K296" s="126"/>
      <c r="L296" s="127"/>
      <c r="M296" s="127"/>
      <c r="N296" s="127"/>
      <c r="O296" s="127"/>
    </row>
    <row r="297" spans="1:15" ht="15">
      <c r="A297" s="114"/>
      <c r="B297" s="114"/>
      <c r="C297" s="114"/>
      <c r="D297" s="114"/>
      <c r="E297" s="114"/>
      <c r="F297" s="114"/>
      <c r="G297" s="114"/>
      <c r="H297" s="17" t="s">
        <v>8</v>
      </c>
      <c r="I297" s="17" t="s">
        <v>9</v>
      </c>
      <c r="J297" s="17" t="s">
        <v>10</v>
      </c>
      <c r="K297" s="18" t="s">
        <v>11</v>
      </c>
      <c r="L297" s="17" t="s">
        <v>12</v>
      </c>
      <c r="M297" s="17" t="s">
        <v>13</v>
      </c>
      <c r="N297" s="17" t="s">
        <v>14</v>
      </c>
      <c r="O297" s="17" t="s">
        <v>15</v>
      </c>
    </row>
    <row r="298" spans="1:15" ht="15">
      <c r="A298" s="37"/>
      <c r="B298" s="38" t="s">
        <v>96</v>
      </c>
      <c r="C298" s="37"/>
      <c r="D298" s="37"/>
      <c r="E298" s="37"/>
      <c r="F298" s="37"/>
      <c r="G298" s="37"/>
      <c r="H298" s="17"/>
      <c r="I298" s="17"/>
      <c r="J298" s="17"/>
      <c r="K298" s="17"/>
      <c r="L298" s="17"/>
      <c r="M298" s="17"/>
      <c r="N298" s="17"/>
      <c r="O298" s="17"/>
    </row>
    <row r="299" spans="1:15" ht="12.75">
      <c r="A299" s="107" t="s">
        <v>16</v>
      </c>
      <c r="B299" s="108"/>
      <c r="C299" s="10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</row>
    <row r="300" spans="1:15" ht="12.75">
      <c r="A300" s="35">
        <v>195</v>
      </c>
      <c r="B300" s="35" t="s">
        <v>44</v>
      </c>
      <c r="C300" s="35">
        <v>250</v>
      </c>
      <c r="D300" s="35">
        <v>12</v>
      </c>
      <c r="E300" s="35">
        <v>16</v>
      </c>
      <c r="F300" s="35">
        <v>32</v>
      </c>
      <c r="G300" s="35">
        <v>296</v>
      </c>
      <c r="H300" s="35">
        <v>0.2</v>
      </c>
      <c r="I300" s="35">
        <v>8</v>
      </c>
      <c r="J300" s="35">
        <v>0.014</v>
      </c>
      <c r="K300" s="35">
        <v>0.6</v>
      </c>
      <c r="L300" s="35">
        <v>183.7</v>
      </c>
      <c r="M300" s="35">
        <v>171.1</v>
      </c>
      <c r="N300" s="35">
        <v>21.64</v>
      </c>
      <c r="O300" s="35">
        <v>1.1</v>
      </c>
    </row>
    <row r="301" spans="1:15" ht="13.5" thickBot="1">
      <c r="A301" s="29">
        <v>13</v>
      </c>
      <c r="B301" s="25" t="s">
        <v>47</v>
      </c>
      <c r="C301" s="25">
        <v>10</v>
      </c>
      <c r="D301" s="25">
        <v>0.1</v>
      </c>
      <c r="E301" s="25">
        <v>8.2</v>
      </c>
      <c r="F301" s="25">
        <v>19.6</v>
      </c>
      <c r="G301" s="25">
        <v>174.9</v>
      </c>
      <c r="H301" s="25">
        <v>0.05</v>
      </c>
      <c r="I301" s="25">
        <v>0</v>
      </c>
      <c r="J301" s="25">
        <v>0.1</v>
      </c>
      <c r="K301" s="25">
        <v>0.1</v>
      </c>
      <c r="L301" s="25">
        <v>24</v>
      </c>
      <c r="M301" s="25">
        <v>123</v>
      </c>
      <c r="N301" s="25">
        <v>0.5</v>
      </c>
      <c r="O301" s="25">
        <v>0</v>
      </c>
    </row>
    <row r="302" spans="1:15" ht="26.25" thickBot="1">
      <c r="A302" s="29">
        <v>415</v>
      </c>
      <c r="B302" s="25" t="s">
        <v>35</v>
      </c>
      <c r="C302" s="25">
        <v>200</v>
      </c>
      <c r="D302" s="25">
        <v>3.6</v>
      </c>
      <c r="E302" s="25">
        <v>3.4</v>
      </c>
      <c r="F302" s="25">
        <v>12.4</v>
      </c>
      <c r="G302" s="25">
        <v>244.1</v>
      </c>
      <c r="H302" s="25">
        <v>0</v>
      </c>
      <c r="I302" s="25">
        <v>0.5</v>
      </c>
      <c r="J302" s="25">
        <v>0.01</v>
      </c>
      <c r="K302" s="25">
        <v>0</v>
      </c>
      <c r="L302" s="25">
        <v>105.4</v>
      </c>
      <c r="M302" s="25">
        <v>104.5</v>
      </c>
      <c r="N302" s="25">
        <v>12.4</v>
      </c>
      <c r="O302" s="25">
        <v>1</v>
      </c>
    </row>
    <row r="303" spans="1:15" ht="26.25" thickBot="1">
      <c r="A303" s="29">
        <v>18</v>
      </c>
      <c r="B303" s="25" t="s">
        <v>18</v>
      </c>
      <c r="C303" s="25">
        <v>40</v>
      </c>
      <c r="D303" s="25">
        <v>3</v>
      </c>
      <c r="E303" s="25">
        <v>1.2</v>
      </c>
      <c r="F303" s="25">
        <v>29.32</v>
      </c>
      <c r="G303" s="25">
        <v>213</v>
      </c>
      <c r="H303" s="25">
        <v>0.09</v>
      </c>
      <c r="I303" s="25">
        <v>0</v>
      </c>
      <c r="J303" s="25">
        <v>0.03</v>
      </c>
      <c r="K303" s="25">
        <v>0.7</v>
      </c>
      <c r="L303" s="25">
        <v>168</v>
      </c>
      <c r="M303" s="25">
        <v>168</v>
      </c>
      <c r="N303" s="25">
        <v>5.2</v>
      </c>
      <c r="O303" s="25">
        <v>0.5</v>
      </c>
    </row>
    <row r="304" spans="1:15" ht="13.5" thickBot="1">
      <c r="A304" s="29"/>
      <c r="B304" s="25" t="s">
        <v>19</v>
      </c>
      <c r="C304" s="25">
        <v>150</v>
      </c>
      <c r="D304" s="25">
        <v>0.2</v>
      </c>
      <c r="E304" s="25">
        <v>0.4</v>
      </c>
      <c r="F304" s="25">
        <v>42.2</v>
      </c>
      <c r="G304" s="25">
        <v>151.5</v>
      </c>
      <c r="H304" s="25">
        <v>0.06</v>
      </c>
      <c r="I304" s="25">
        <v>20.35</v>
      </c>
      <c r="J304" s="25">
        <v>0</v>
      </c>
      <c r="K304" s="25">
        <v>1.5</v>
      </c>
      <c r="L304" s="25">
        <v>115.3</v>
      </c>
      <c r="M304" s="25">
        <v>120.6</v>
      </c>
      <c r="N304" s="25">
        <v>22.6</v>
      </c>
      <c r="O304" s="25">
        <v>6.3</v>
      </c>
    </row>
    <row r="305" spans="1:15" ht="13.5" thickBot="1">
      <c r="A305" s="50"/>
      <c r="B305" s="79" t="s">
        <v>63</v>
      </c>
      <c r="C305" s="45">
        <f>SUM(C300:C304)</f>
        <v>650</v>
      </c>
      <c r="D305" s="45">
        <f aca="true" t="shared" si="27" ref="D305:O305">SUM(D300:D304)</f>
        <v>18.9</v>
      </c>
      <c r="E305" s="45">
        <f t="shared" si="27"/>
        <v>29.199999999999996</v>
      </c>
      <c r="F305" s="45">
        <f t="shared" si="27"/>
        <v>135.51999999999998</v>
      </c>
      <c r="G305" s="45">
        <v>1214.94</v>
      </c>
      <c r="H305" s="45">
        <f t="shared" si="27"/>
        <v>0.39999999999999997</v>
      </c>
      <c r="I305" s="45">
        <f t="shared" si="27"/>
        <v>28.85</v>
      </c>
      <c r="J305" s="45">
        <f t="shared" si="27"/>
        <v>0.154</v>
      </c>
      <c r="K305" s="45">
        <f t="shared" si="27"/>
        <v>2.9</v>
      </c>
      <c r="L305" s="45">
        <f t="shared" si="27"/>
        <v>596.4</v>
      </c>
      <c r="M305" s="45">
        <f t="shared" si="27"/>
        <v>687.2</v>
      </c>
      <c r="N305" s="45">
        <f t="shared" si="27"/>
        <v>62.34</v>
      </c>
      <c r="O305" s="45">
        <f t="shared" si="27"/>
        <v>8.9</v>
      </c>
    </row>
    <row r="306" spans="1:15" ht="13.5" thickBot="1">
      <c r="A306" s="29"/>
      <c r="B306" s="30" t="s">
        <v>21</v>
      </c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</row>
    <row r="307" spans="1:15" ht="26.25" thickBot="1">
      <c r="A307" s="29">
        <v>59</v>
      </c>
      <c r="B307" s="25" t="s">
        <v>136</v>
      </c>
      <c r="C307" s="25">
        <v>100</v>
      </c>
      <c r="D307" s="25">
        <v>1.32</v>
      </c>
      <c r="E307" s="25">
        <v>0.24</v>
      </c>
      <c r="F307" s="25">
        <v>14.52</v>
      </c>
      <c r="G307" s="25">
        <v>43.6</v>
      </c>
      <c r="H307" s="25">
        <v>0.02</v>
      </c>
      <c r="I307" s="25">
        <v>7.98</v>
      </c>
      <c r="J307" s="25">
        <v>0.28</v>
      </c>
      <c r="K307" s="25">
        <v>2.6</v>
      </c>
      <c r="L307" s="25">
        <v>59.91</v>
      </c>
      <c r="M307" s="25">
        <v>26.5</v>
      </c>
      <c r="N307" s="25">
        <v>11.48</v>
      </c>
      <c r="O307" s="25">
        <v>0.97</v>
      </c>
    </row>
    <row r="308" spans="1:15" ht="13.5" thickBot="1">
      <c r="A308" s="29">
        <v>101</v>
      </c>
      <c r="B308" s="25" t="s">
        <v>97</v>
      </c>
      <c r="C308" s="25">
        <v>300</v>
      </c>
      <c r="D308" s="25">
        <v>4.75</v>
      </c>
      <c r="E308" s="25">
        <v>20.35</v>
      </c>
      <c r="F308" s="25">
        <v>41.41</v>
      </c>
      <c r="G308" s="25">
        <v>231.75</v>
      </c>
      <c r="H308" s="25">
        <v>0.155</v>
      </c>
      <c r="I308" s="25">
        <v>19.77</v>
      </c>
      <c r="J308" s="25">
        <v>0.2</v>
      </c>
      <c r="K308" s="25">
        <v>0.82</v>
      </c>
      <c r="L308" s="25">
        <v>109.56</v>
      </c>
      <c r="M308" s="25">
        <v>280</v>
      </c>
      <c r="N308" s="25">
        <v>17.27</v>
      </c>
      <c r="O308" s="25">
        <v>0.75</v>
      </c>
    </row>
    <row r="309" spans="1:15" ht="13.5" thickBot="1">
      <c r="A309" s="29">
        <v>278</v>
      </c>
      <c r="B309" s="25" t="s">
        <v>72</v>
      </c>
      <c r="C309" s="25">
        <v>100</v>
      </c>
      <c r="D309" s="25">
        <v>12</v>
      </c>
      <c r="E309" s="25">
        <v>19.93</v>
      </c>
      <c r="F309" s="25">
        <v>25.87</v>
      </c>
      <c r="G309" s="25">
        <v>278.12</v>
      </c>
      <c r="H309" s="25">
        <v>0.25</v>
      </c>
      <c r="I309" s="25">
        <v>12.5</v>
      </c>
      <c r="J309" s="25">
        <v>0.018</v>
      </c>
      <c r="K309" s="25">
        <v>1.5</v>
      </c>
      <c r="L309" s="25">
        <v>30.43</v>
      </c>
      <c r="M309" s="25">
        <v>132.4</v>
      </c>
      <c r="N309" s="25">
        <v>57.23</v>
      </c>
      <c r="O309" s="25">
        <v>1.4</v>
      </c>
    </row>
    <row r="310" spans="1:15" ht="25.5">
      <c r="A310" s="51">
        <v>302</v>
      </c>
      <c r="B310" s="51" t="s">
        <v>98</v>
      </c>
      <c r="C310" s="51">
        <v>200</v>
      </c>
      <c r="D310" s="51">
        <v>12.98</v>
      </c>
      <c r="E310" s="51">
        <v>7.09</v>
      </c>
      <c r="F310" s="51">
        <v>69.74</v>
      </c>
      <c r="G310" s="51">
        <v>281.9</v>
      </c>
      <c r="H310" s="51">
        <v>0.36</v>
      </c>
      <c r="I310" s="51">
        <v>0</v>
      </c>
      <c r="J310" s="51">
        <v>0</v>
      </c>
      <c r="K310" s="51">
        <v>0.8</v>
      </c>
      <c r="L310" s="51">
        <v>59.7</v>
      </c>
      <c r="M310" s="51">
        <v>209.48</v>
      </c>
      <c r="N310" s="51">
        <v>107.36</v>
      </c>
      <c r="O310" s="33">
        <v>1.5</v>
      </c>
    </row>
    <row r="311" spans="1:15" ht="26.25" thickBot="1">
      <c r="A311" s="29">
        <v>349</v>
      </c>
      <c r="B311" s="25" t="s">
        <v>91</v>
      </c>
      <c r="C311" s="25">
        <v>200</v>
      </c>
      <c r="D311" s="25">
        <v>1.16</v>
      </c>
      <c r="E311" s="25">
        <v>0</v>
      </c>
      <c r="F311" s="25">
        <v>34.26</v>
      </c>
      <c r="G311" s="25">
        <v>136.38</v>
      </c>
      <c r="H311" s="25">
        <v>0.02</v>
      </c>
      <c r="I311" s="25">
        <v>20.8</v>
      </c>
      <c r="J311" s="25">
        <v>0</v>
      </c>
      <c r="K311" s="25">
        <v>0.2</v>
      </c>
      <c r="L311" s="25">
        <v>60.84</v>
      </c>
      <c r="M311" s="25">
        <v>104.3</v>
      </c>
      <c r="N311" s="25">
        <v>7.66</v>
      </c>
      <c r="O311" s="25">
        <v>0.66</v>
      </c>
    </row>
    <row r="312" spans="1:15" ht="13.5" thickBot="1">
      <c r="A312" s="29" t="s">
        <v>27</v>
      </c>
      <c r="B312" s="25" t="s">
        <v>28</v>
      </c>
      <c r="C312" s="25">
        <v>40</v>
      </c>
      <c r="D312" s="25">
        <v>1.58</v>
      </c>
      <c r="E312" s="25">
        <v>0.2</v>
      </c>
      <c r="F312" s="25">
        <v>29.62</v>
      </c>
      <c r="G312" s="25">
        <v>213</v>
      </c>
      <c r="H312" s="25">
        <v>0.09</v>
      </c>
      <c r="I312" s="25">
        <v>0</v>
      </c>
      <c r="J312" s="25">
        <v>0.03</v>
      </c>
      <c r="K312" s="25">
        <v>0.26</v>
      </c>
      <c r="L312" s="25">
        <v>168</v>
      </c>
      <c r="M312" s="25">
        <v>168</v>
      </c>
      <c r="N312" s="25">
        <v>6.6</v>
      </c>
      <c r="O312" s="25">
        <v>0.22</v>
      </c>
    </row>
    <row r="313" spans="1:15" ht="12.75">
      <c r="A313" s="28" t="s">
        <v>27</v>
      </c>
      <c r="B313" s="33" t="s">
        <v>99</v>
      </c>
      <c r="C313" s="33">
        <v>40</v>
      </c>
      <c r="D313" s="33">
        <v>30</v>
      </c>
      <c r="E313" s="33">
        <v>3.36</v>
      </c>
      <c r="F313" s="33">
        <v>24.16</v>
      </c>
      <c r="G313" s="33">
        <v>248</v>
      </c>
      <c r="H313" s="33">
        <v>0.095</v>
      </c>
      <c r="I313" s="33">
        <v>0.4</v>
      </c>
      <c r="J313" s="33">
        <v>0.06</v>
      </c>
      <c r="K313" s="33">
        <v>0.54</v>
      </c>
      <c r="L313" s="33">
        <v>54</v>
      </c>
      <c r="M313" s="33">
        <v>141.6</v>
      </c>
      <c r="N313" s="33">
        <v>13.6</v>
      </c>
      <c r="O313" s="33">
        <v>2.8</v>
      </c>
    </row>
    <row r="314" spans="1:15" ht="12.75">
      <c r="A314" s="54"/>
      <c r="B314" s="54" t="s">
        <v>20</v>
      </c>
      <c r="C314" s="54">
        <f>SUM(C307:C313)</f>
        <v>980</v>
      </c>
      <c r="D314" s="54">
        <f aca="true" t="shared" si="28" ref="D314:O314">SUM(D307:D313)</f>
        <v>63.79</v>
      </c>
      <c r="E314" s="54">
        <f t="shared" si="28"/>
        <v>51.17</v>
      </c>
      <c r="F314" s="54">
        <f t="shared" si="28"/>
        <v>239.57999999999998</v>
      </c>
      <c r="G314" s="54">
        <f t="shared" si="28"/>
        <v>1432.75</v>
      </c>
      <c r="H314" s="54">
        <f t="shared" si="28"/>
        <v>0.9899999999999999</v>
      </c>
      <c r="I314" s="54">
        <f t="shared" si="28"/>
        <v>61.449999999999996</v>
      </c>
      <c r="J314" s="54">
        <f t="shared" si="28"/>
        <v>0.5880000000000001</v>
      </c>
      <c r="K314" s="54">
        <f t="shared" si="28"/>
        <v>6.72</v>
      </c>
      <c r="L314" s="54">
        <f t="shared" si="28"/>
        <v>542.44</v>
      </c>
      <c r="M314" s="54">
        <f t="shared" si="28"/>
        <v>1062.28</v>
      </c>
      <c r="N314" s="54">
        <f t="shared" si="28"/>
        <v>221.19999999999996</v>
      </c>
      <c r="O314" s="54">
        <f t="shared" si="28"/>
        <v>8.3</v>
      </c>
    </row>
    <row r="315" spans="1:15" ht="12.75">
      <c r="A315" s="54"/>
      <c r="B315" s="54" t="s">
        <v>100</v>
      </c>
      <c r="C315" s="54">
        <f>SUM(C305,C314)</f>
        <v>1630</v>
      </c>
      <c r="D315" s="54">
        <f>SUM(D305,D314)</f>
        <v>82.69</v>
      </c>
      <c r="E315" s="54">
        <f aca="true" t="shared" si="29" ref="E315:O315">SUM(E305,E314)</f>
        <v>80.37</v>
      </c>
      <c r="F315" s="54">
        <f t="shared" si="29"/>
        <v>375.09999999999997</v>
      </c>
      <c r="G315" s="54">
        <f t="shared" si="29"/>
        <v>2647.69</v>
      </c>
      <c r="H315" s="54">
        <f t="shared" si="29"/>
        <v>1.39</v>
      </c>
      <c r="I315" s="54">
        <f t="shared" si="29"/>
        <v>90.3</v>
      </c>
      <c r="J315" s="54">
        <f t="shared" si="29"/>
        <v>0.7420000000000001</v>
      </c>
      <c r="K315" s="54">
        <f t="shared" si="29"/>
        <v>9.62</v>
      </c>
      <c r="L315" s="54">
        <f t="shared" si="29"/>
        <v>1138.8400000000001</v>
      </c>
      <c r="M315" s="54">
        <f t="shared" si="29"/>
        <v>1749.48</v>
      </c>
      <c r="N315" s="54">
        <f t="shared" si="29"/>
        <v>283.53999999999996</v>
      </c>
      <c r="O315" s="54">
        <f t="shared" si="29"/>
        <v>17.200000000000003</v>
      </c>
    </row>
    <row r="316" spans="1:15" ht="12.75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</row>
    <row r="317" spans="1:15" ht="12.75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</row>
    <row r="318" spans="1:15" ht="12.75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</row>
    <row r="319" spans="1:15" ht="12.75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</row>
    <row r="320" spans="1:15" ht="12.75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</row>
    <row r="321" spans="1:15" ht="12.75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</row>
    <row r="322" spans="1:15" ht="12.75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</row>
    <row r="323" spans="1:15" ht="12.75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</row>
    <row r="324" spans="1:15" ht="12.75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</row>
    <row r="325" spans="1:15" ht="12.75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</row>
    <row r="328" spans="1:15" ht="12.75">
      <c r="A328" s="112" t="s">
        <v>32</v>
      </c>
      <c r="B328" s="112" t="s">
        <v>1</v>
      </c>
      <c r="C328" s="112" t="s">
        <v>2</v>
      </c>
      <c r="D328" s="115" t="s">
        <v>0</v>
      </c>
      <c r="E328" s="116"/>
      <c r="F328" s="117"/>
      <c r="G328" s="112" t="s">
        <v>33</v>
      </c>
      <c r="H328" s="118" t="s">
        <v>5</v>
      </c>
      <c r="I328" s="119"/>
      <c r="J328" s="119"/>
      <c r="K328" s="120"/>
      <c r="L328" s="127" t="s">
        <v>6</v>
      </c>
      <c r="M328" s="127"/>
      <c r="N328" s="127"/>
      <c r="O328" s="127"/>
    </row>
    <row r="329" spans="1:15" ht="12.75">
      <c r="A329" s="113"/>
      <c r="B329" s="113"/>
      <c r="C329" s="113"/>
      <c r="D329" s="112" t="s">
        <v>3</v>
      </c>
      <c r="E329" s="112" t="s">
        <v>31</v>
      </c>
      <c r="F329" s="112" t="s">
        <v>4</v>
      </c>
      <c r="G329" s="113"/>
      <c r="H329" s="121"/>
      <c r="I329" s="122"/>
      <c r="J329" s="122"/>
      <c r="K329" s="123"/>
      <c r="L329" s="127"/>
      <c r="M329" s="127"/>
      <c r="N329" s="127"/>
      <c r="O329" s="127"/>
    </row>
    <row r="330" spans="1:15" ht="12.75">
      <c r="A330" s="113"/>
      <c r="B330" s="113"/>
      <c r="C330" s="113"/>
      <c r="D330" s="113"/>
      <c r="E330" s="113"/>
      <c r="F330" s="113"/>
      <c r="G330" s="113"/>
      <c r="H330" s="121"/>
      <c r="I330" s="122"/>
      <c r="J330" s="122"/>
      <c r="K330" s="123"/>
      <c r="L330" s="127"/>
      <c r="M330" s="127"/>
      <c r="N330" s="127"/>
      <c r="O330" s="127"/>
    </row>
    <row r="331" spans="1:15" ht="12.75">
      <c r="A331" s="113"/>
      <c r="B331" s="113"/>
      <c r="C331" s="113"/>
      <c r="D331" s="113"/>
      <c r="E331" s="113"/>
      <c r="F331" s="113"/>
      <c r="G331" s="113"/>
      <c r="H331" s="124"/>
      <c r="I331" s="125"/>
      <c r="J331" s="125"/>
      <c r="K331" s="126"/>
      <c r="L331" s="127"/>
      <c r="M331" s="127"/>
      <c r="N331" s="127"/>
      <c r="O331" s="127"/>
    </row>
    <row r="332" spans="1:15" ht="15">
      <c r="A332" s="114"/>
      <c r="B332" s="114"/>
      <c r="C332" s="114"/>
      <c r="D332" s="114"/>
      <c r="E332" s="114"/>
      <c r="F332" s="114"/>
      <c r="G332" s="114"/>
      <c r="H332" s="17" t="s">
        <v>8</v>
      </c>
      <c r="I332" s="17" t="s">
        <v>9</v>
      </c>
      <c r="J332" s="17" t="s">
        <v>10</v>
      </c>
      <c r="K332" s="18" t="s">
        <v>11</v>
      </c>
      <c r="L332" s="17" t="s">
        <v>12</v>
      </c>
      <c r="M332" s="17" t="s">
        <v>13</v>
      </c>
      <c r="N332" s="17" t="s">
        <v>14</v>
      </c>
      <c r="O332" s="17" t="s">
        <v>15</v>
      </c>
    </row>
    <row r="333" spans="1:15" ht="15">
      <c r="A333" s="37"/>
      <c r="B333" s="38" t="s">
        <v>127</v>
      </c>
      <c r="C333" s="37"/>
      <c r="D333" s="37"/>
      <c r="E333" s="37"/>
      <c r="F333" s="37"/>
      <c r="G333" s="37"/>
      <c r="H333" s="17"/>
      <c r="I333" s="17"/>
      <c r="J333" s="17"/>
      <c r="K333" s="17"/>
      <c r="L333" s="17"/>
      <c r="M333" s="17"/>
      <c r="N333" s="17"/>
      <c r="O333" s="17"/>
    </row>
    <row r="334" spans="1:15" ht="12.75">
      <c r="A334" s="107" t="s">
        <v>16</v>
      </c>
      <c r="B334" s="108"/>
      <c r="C334" s="108"/>
      <c r="D334" s="109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1:15" ht="12.75">
      <c r="A335" s="35">
        <v>192</v>
      </c>
      <c r="B335" s="34" t="s">
        <v>55</v>
      </c>
      <c r="C335" s="92">
        <v>230</v>
      </c>
      <c r="D335" s="92">
        <v>12</v>
      </c>
      <c r="E335" s="92">
        <v>15.1</v>
      </c>
      <c r="F335" s="92">
        <v>61.3</v>
      </c>
      <c r="G335" s="92">
        <v>299.4</v>
      </c>
      <c r="H335" s="34">
        <v>0.054</v>
      </c>
      <c r="I335" s="34">
        <v>0.6</v>
      </c>
      <c r="J335" s="34">
        <v>0.002</v>
      </c>
      <c r="K335" s="34">
        <v>0.18</v>
      </c>
      <c r="L335" s="34">
        <v>39.9</v>
      </c>
      <c r="M335" s="34">
        <v>187.7</v>
      </c>
      <c r="N335" s="34">
        <v>29.7</v>
      </c>
      <c r="O335" s="34">
        <v>0.154</v>
      </c>
    </row>
    <row r="336" spans="1:15" ht="26.25" thickBot="1">
      <c r="A336" s="35">
        <v>418</v>
      </c>
      <c r="B336" s="35" t="s">
        <v>17</v>
      </c>
      <c r="C336" s="32">
        <v>200</v>
      </c>
      <c r="D336" s="12">
        <v>3.8</v>
      </c>
      <c r="E336" s="12">
        <v>3.6</v>
      </c>
      <c r="F336" s="12">
        <v>19.5</v>
      </c>
      <c r="G336" s="12">
        <v>243.7</v>
      </c>
      <c r="H336" s="94">
        <v>0.05</v>
      </c>
      <c r="I336" s="94">
        <v>0.6</v>
      </c>
      <c r="J336" s="94">
        <v>0</v>
      </c>
      <c r="K336" s="94">
        <v>0</v>
      </c>
      <c r="L336" s="94">
        <v>168.64</v>
      </c>
      <c r="M336" s="94">
        <v>114.8</v>
      </c>
      <c r="N336" s="94">
        <v>20</v>
      </c>
      <c r="O336" s="94">
        <v>1.7</v>
      </c>
    </row>
    <row r="337" spans="1:15" ht="13.5" thickBot="1">
      <c r="A337" s="29">
        <v>13</v>
      </c>
      <c r="B337" s="25" t="s">
        <v>47</v>
      </c>
      <c r="C337" s="12">
        <v>10</v>
      </c>
      <c r="D337" s="12">
        <v>0.1</v>
      </c>
      <c r="E337" s="12">
        <v>8.2</v>
      </c>
      <c r="F337" s="12">
        <v>0.1</v>
      </c>
      <c r="G337" s="12">
        <v>174.9</v>
      </c>
      <c r="H337" s="12">
        <v>0</v>
      </c>
      <c r="I337" s="12">
        <v>0</v>
      </c>
      <c r="J337" s="12">
        <v>0.2</v>
      </c>
      <c r="K337" s="12">
        <v>0.2</v>
      </c>
      <c r="L337" s="12">
        <v>24</v>
      </c>
      <c r="M337" s="12">
        <v>103.54</v>
      </c>
      <c r="N337" s="12">
        <v>0.5</v>
      </c>
      <c r="O337" s="12">
        <v>3</v>
      </c>
    </row>
    <row r="338" spans="1:15" ht="26.25" thickBot="1">
      <c r="A338" s="29">
        <v>18</v>
      </c>
      <c r="B338" s="25" t="s">
        <v>18</v>
      </c>
      <c r="C338" s="12">
        <v>40</v>
      </c>
      <c r="D338" s="12">
        <v>6</v>
      </c>
      <c r="E338" s="12">
        <v>3.2</v>
      </c>
      <c r="F338" s="12">
        <v>20.6</v>
      </c>
      <c r="G338" s="12">
        <v>213</v>
      </c>
      <c r="H338" s="12">
        <v>0</v>
      </c>
      <c r="I338" s="12">
        <v>0</v>
      </c>
      <c r="J338" s="12">
        <v>0</v>
      </c>
      <c r="K338" s="12">
        <v>0.7</v>
      </c>
      <c r="L338" s="12">
        <v>168</v>
      </c>
      <c r="M338" s="12">
        <v>168</v>
      </c>
      <c r="N338" s="12">
        <v>13.2</v>
      </c>
      <c r="O338" s="12">
        <v>0.5</v>
      </c>
    </row>
    <row r="339" spans="1:15" ht="13.5" thickBot="1">
      <c r="A339" s="29"/>
      <c r="B339" s="25" t="s">
        <v>19</v>
      </c>
      <c r="C339" s="12">
        <v>150</v>
      </c>
      <c r="D339" s="12">
        <v>1.35</v>
      </c>
      <c r="E339" s="12">
        <v>0.4</v>
      </c>
      <c r="F339" s="12">
        <v>57.2</v>
      </c>
      <c r="G339" s="12">
        <v>151.5</v>
      </c>
      <c r="H339" s="12">
        <v>0.06</v>
      </c>
      <c r="I339" s="12">
        <v>33.5</v>
      </c>
      <c r="J339" s="12">
        <v>0.1</v>
      </c>
      <c r="K339" s="12">
        <v>0.5</v>
      </c>
      <c r="L339" s="12">
        <v>137.64</v>
      </c>
      <c r="M339" s="12">
        <v>120.4</v>
      </c>
      <c r="N339" s="12">
        <v>40.6</v>
      </c>
      <c r="O339" s="12">
        <v>5.3</v>
      </c>
    </row>
    <row r="340" spans="1:15" ht="13.5" thickBot="1">
      <c r="A340" s="50"/>
      <c r="B340" s="30" t="s">
        <v>118</v>
      </c>
      <c r="C340" s="45">
        <f>SUM(C335:C339)</f>
        <v>630</v>
      </c>
      <c r="D340" s="45">
        <f aca="true" t="shared" si="30" ref="D340:N340">SUM(D335:D339)</f>
        <v>23.25</v>
      </c>
      <c r="E340" s="45">
        <f t="shared" si="30"/>
        <v>30.499999999999996</v>
      </c>
      <c r="F340" s="45">
        <f t="shared" si="30"/>
        <v>158.7</v>
      </c>
      <c r="G340" s="45">
        <f t="shared" si="30"/>
        <v>1082.5</v>
      </c>
      <c r="H340" s="45">
        <f t="shared" si="30"/>
        <v>0.164</v>
      </c>
      <c r="I340" s="45">
        <f t="shared" si="30"/>
        <v>34.7</v>
      </c>
      <c r="J340" s="45">
        <f t="shared" si="30"/>
        <v>0.30200000000000005</v>
      </c>
      <c r="K340" s="45">
        <f t="shared" si="30"/>
        <v>1.58</v>
      </c>
      <c r="L340" s="45">
        <f t="shared" si="30"/>
        <v>538.18</v>
      </c>
      <c r="M340" s="45">
        <f t="shared" si="30"/>
        <v>694.4399999999999</v>
      </c>
      <c r="N340" s="45">
        <f t="shared" si="30"/>
        <v>104</v>
      </c>
      <c r="O340" s="45">
        <f>SUM(O335:O339)</f>
        <v>10.654</v>
      </c>
    </row>
    <row r="341" spans="1:15" ht="13.5" thickBot="1">
      <c r="A341" s="20"/>
      <c r="B341" s="14" t="s">
        <v>21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1:15" ht="26.25" thickBot="1">
      <c r="A342" s="29">
        <v>71</v>
      </c>
      <c r="B342" s="24" t="s">
        <v>139</v>
      </c>
      <c r="C342" s="12">
        <v>100</v>
      </c>
      <c r="D342" s="12">
        <v>0.88</v>
      </c>
      <c r="E342" s="12">
        <v>0</v>
      </c>
      <c r="F342" s="12">
        <v>4.76</v>
      </c>
      <c r="G342" s="12">
        <v>55.6</v>
      </c>
      <c r="H342" s="12">
        <v>0.1</v>
      </c>
      <c r="I342" s="94">
        <v>5.35</v>
      </c>
      <c r="J342" s="12">
        <v>0</v>
      </c>
      <c r="K342" s="12">
        <v>0.1</v>
      </c>
      <c r="L342" s="12">
        <v>19.21</v>
      </c>
      <c r="M342" s="12">
        <v>47.03</v>
      </c>
      <c r="N342" s="12">
        <v>24.8</v>
      </c>
      <c r="O342" s="12">
        <v>0.7</v>
      </c>
    </row>
    <row r="343" spans="1:15" ht="13.5" thickBot="1">
      <c r="A343" s="29">
        <v>88</v>
      </c>
      <c r="B343" s="24" t="s">
        <v>56</v>
      </c>
      <c r="C343" s="12">
        <v>300</v>
      </c>
      <c r="D343" s="99">
        <v>9</v>
      </c>
      <c r="E343" s="12">
        <v>18.2</v>
      </c>
      <c r="F343" s="12">
        <v>36.46</v>
      </c>
      <c r="G343" s="12">
        <v>360.7</v>
      </c>
      <c r="H343" s="12">
        <v>0.4</v>
      </c>
      <c r="I343" s="12">
        <v>7.31</v>
      </c>
      <c r="J343" s="12">
        <v>0.046</v>
      </c>
      <c r="K343" s="12">
        <v>3.5</v>
      </c>
      <c r="L343" s="12">
        <v>131.8</v>
      </c>
      <c r="M343" s="12">
        <v>216.2</v>
      </c>
      <c r="N343" s="12">
        <v>45.6</v>
      </c>
      <c r="O343" s="12">
        <v>0.76</v>
      </c>
    </row>
    <row r="344" spans="1:15" ht="13.5" thickBot="1">
      <c r="A344" s="29">
        <v>265</v>
      </c>
      <c r="B344" s="24" t="s">
        <v>57</v>
      </c>
      <c r="C344" s="12">
        <v>220</v>
      </c>
      <c r="D344" s="12">
        <v>19.9</v>
      </c>
      <c r="E344" s="12">
        <v>30.8</v>
      </c>
      <c r="F344" s="12">
        <v>95.6</v>
      </c>
      <c r="G344" s="12">
        <v>382.1</v>
      </c>
      <c r="H344" s="12">
        <v>0.064</v>
      </c>
      <c r="I344" s="12">
        <v>4.64</v>
      </c>
      <c r="J344" s="12">
        <v>0.31</v>
      </c>
      <c r="K344" s="12">
        <v>5.66</v>
      </c>
      <c r="L344" s="12">
        <v>65.51</v>
      </c>
      <c r="M344" s="12">
        <v>180.6</v>
      </c>
      <c r="N344" s="12">
        <v>41.9</v>
      </c>
      <c r="O344" s="12">
        <v>0.314</v>
      </c>
    </row>
    <row r="345" spans="1:15" ht="13.5" thickBot="1">
      <c r="A345" s="29">
        <v>342</v>
      </c>
      <c r="B345" s="24" t="s">
        <v>58</v>
      </c>
      <c r="C345" s="12">
        <v>200</v>
      </c>
      <c r="D345" s="12">
        <v>0.16</v>
      </c>
      <c r="E345" s="12">
        <v>0</v>
      </c>
      <c r="F345" s="12">
        <v>35</v>
      </c>
      <c r="G345" s="12">
        <v>129.8</v>
      </c>
      <c r="H345" s="12">
        <v>0.2</v>
      </c>
      <c r="I345" s="12">
        <v>18</v>
      </c>
      <c r="J345" s="12">
        <v>0</v>
      </c>
      <c r="K345" s="12">
        <v>0.5</v>
      </c>
      <c r="L345" s="12">
        <v>64</v>
      </c>
      <c r="M345" s="12">
        <v>104.73</v>
      </c>
      <c r="N345" s="12">
        <v>3.6</v>
      </c>
      <c r="O345" s="12">
        <v>0.78</v>
      </c>
    </row>
    <row r="346" spans="1:15" ht="13.5" thickBot="1">
      <c r="A346" s="26" t="s">
        <v>27</v>
      </c>
      <c r="B346" s="24" t="s">
        <v>28</v>
      </c>
      <c r="C346" s="12">
        <v>40</v>
      </c>
      <c r="D346" s="12">
        <v>6</v>
      </c>
      <c r="E346" s="12">
        <v>3.2</v>
      </c>
      <c r="F346" s="12">
        <v>29.32</v>
      </c>
      <c r="G346" s="12">
        <v>213</v>
      </c>
      <c r="H346" s="12">
        <v>0.02</v>
      </c>
      <c r="I346" s="12">
        <v>0</v>
      </c>
      <c r="J346" s="12">
        <v>0</v>
      </c>
      <c r="K346" s="12">
        <v>0.26</v>
      </c>
      <c r="L346" s="12">
        <v>94</v>
      </c>
      <c r="M346" s="12">
        <v>168</v>
      </c>
      <c r="N346" s="12">
        <v>13.2</v>
      </c>
      <c r="O346" s="12">
        <v>0.5</v>
      </c>
    </row>
    <row r="347" spans="1:15" ht="13.5" thickBot="1">
      <c r="A347" s="26" t="s">
        <v>27</v>
      </c>
      <c r="B347" s="24" t="s">
        <v>30</v>
      </c>
      <c r="C347" s="12">
        <v>30</v>
      </c>
      <c r="D347" s="12">
        <v>30</v>
      </c>
      <c r="E347" s="12">
        <v>3.36</v>
      </c>
      <c r="F347" s="12">
        <v>24.16</v>
      </c>
      <c r="G347" s="12">
        <v>218</v>
      </c>
      <c r="H347" s="12">
        <v>0.4</v>
      </c>
      <c r="I347" s="12">
        <v>0.4</v>
      </c>
      <c r="J347" s="12">
        <v>0.06</v>
      </c>
      <c r="K347" s="12">
        <v>0.3</v>
      </c>
      <c r="L347" s="94">
        <v>54</v>
      </c>
      <c r="M347" s="12">
        <v>171.6</v>
      </c>
      <c r="N347" s="12">
        <v>63.6</v>
      </c>
      <c r="O347" s="12">
        <v>2.8</v>
      </c>
    </row>
    <row r="348" spans="1:15" ht="13.5" thickBot="1">
      <c r="A348" s="61"/>
      <c r="B348" s="62" t="s">
        <v>20</v>
      </c>
      <c r="C348" s="62">
        <f>SUM(C342:C347)</f>
        <v>890</v>
      </c>
      <c r="D348" s="62">
        <f>SUM(D342:D347)</f>
        <v>65.94</v>
      </c>
      <c r="E348" s="62">
        <f>SUM(E342:E347)</f>
        <v>55.56</v>
      </c>
      <c r="F348" s="62">
        <f>SUM(F342:F347)</f>
        <v>225.29999999999998</v>
      </c>
      <c r="G348" s="62">
        <v>1359.2</v>
      </c>
      <c r="H348" s="62">
        <f aca="true" t="shared" si="31" ref="H348:O348">SUM(H342:H347)</f>
        <v>1.1840000000000002</v>
      </c>
      <c r="I348" s="62">
        <f t="shared" si="31"/>
        <v>35.699999999999996</v>
      </c>
      <c r="J348" s="62">
        <f t="shared" si="31"/>
        <v>0.416</v>
      </c>
      <c r="K348" s="62">
        <f t="shared" si="31"/>
        <v>10.32</v>
      </c>
      <c r="L348" s="62">
        <f t="shared" si="31"/>
        <v>428.52000000000004</v>
      </c>
      <c r="M348" s="62">
        <f t="shared" si="31"/>
        <v>888.1600000000001</v>
      </c>
      <c r="N348" s="62">
        <f t="shared" si="31"/>
        <v>192.7</v>
      </c>
      <c r="O348" s="62">
        <f t="shared" si="31"/>
        <v>5.854</v>
      </c>
    </row>
    <row r="349" spans="1:15" ht="13.5" thickBot="1">
      <c r="A349" s="61"/>
      <c r="B349" s="62" t="s">
        <v>63</v>
      </c>
      <c r="C349" s="62">
        <f>SUM(C340,C348)</f>
        <v>1520</v>
      </c>
      <c r="D349" s="62">
        <v>90</v>
      </c>
      <c r="E349" s="62">
        <f aca="true" t="shared" si="32" ref="E349:O349">SUM(E340,E348)</f>
        <v>86.06</v>
      </c>
      <c r="F349" s="62">
        <f t="shared" si="32"/>
        <v>384</v>
      </c>
      <c r="G349" s="62">
        <f t="shared" si="32"/>
        <v>2441.7</v>
      </c>
      <c r="H349" s="62">
        <f t="shared" si="32"/>
        <v>1.348</v>
      </c>
      <c r="I349" s="62">
        <f t="shared" si="32"/>
        <v>70.4</v>
      </c>
      <c r="J349" s="62">
        <f t="shared" si="32"/>
        <v>0.718</v>
      </c>
      <c r="K349" s="62">
        <f t="shared" si="32"/>
        <v>11.9</v>
      </c>
      <c r="L349" s="62">
        <f t="shared" si="32"/>
        <v>966.7</v>
      </c>
      <c r="M349" s="62">
        <f t="shared" si="32"/>
        <v>1582.6</v>
      </c>
      <c r="N349" s="62">
        <f t="shared" si="32"/>
        <v>296.7</v>
      </c>
      <c r="O349" s="62">
        <f t="shared" si="32"/>
        <v>16.508</v>
      </c>
    </row>
    <row r="364" spans="1:15" ht="12.75">
      <c r="A364" s="112" t="s">
        <v>32</v>
      </c>
      <c r="B364" s="112" t="s">
        <v>1</v>
      </c>
      <c r="C364" s="112" t="s">
        <v>2</v>
      </c>
      <c r="D364" s="115" t="s">
        <v>0</v>
      </c>
      <c r="E364" s="116"/>
      <c r="F364" s="117"/>
      <c r="G364" s="112" t="s">
        <v>33</v>
      </c>
      <c r="H364" s="118" t="s">
        <v>5</v>
      </c>
      <c r="I364" s="119"/>
      <c r="J364" s="119"/>
      <c r="K364" s="120"/>
      <c r="L364" s="127" t="s">
        <v>6</v>
      </c>
      <c r="M364" s="127"/>
      <c r="N364" s="127"/>
      <c r="O364" s="127"/>
    </row>
    <row r="365" spans="1:15" ht="12.75">
      <c r="A365" s="113"/>
      <c r="B365" s="113"/>
      <c r="C365" s="113"/>
      <c r="D365" s="112" t="s">
        <v>3</v>
      </c>
      <c r="E365" s="112" t="s">
        <v>31</v>
      </c>
      <c r="F365" s="112" t="s">
        <v>4</v>
      </c>
      <c r="G365" s="113"/>
      <c r="H365" s="121"/>
      <c r="I365" s="122"/>
      <c r="J365" s="122"/>
      <c r="K365" s="123"/>
      <c r="L365" s="127"/>
      <c r="M365" s="127"/>
      <c r="N365" s="127"/>
      <c r="O365" s="127"/>
    </row>
    <row r="366" spans="1:15" ht="12.75">
      <c r="A366" s="113"/>
      <c r="B366" s="113"/>
      <c r="C366" s="113"/>
      <c r="D366" s="113"/>
      <c r="E366" s="113"/>
      <c r="F366" s="113"/>
      <c r="G366" s="113"/>
      <c r="H366" s="121"/>
      <c r="I366" s="122"/>
      <c r="J366" s="122"/>
      <c r="K366" s="123"/>
      <c r="L366" s="127"/>
      <c r="M366" s="127"/>
      <c r="N366" s="127"/>
      <c r="O366" s="127"/>
    </row>
    <row r="367" spans="1:15" ht="12.75">
      <c r="A367" s="113"/>
      <c r="B367" s="113"/>
      <c r="C367" s="113"/>
      <c r="D367" s="113"/>
      <c r="E367" s="113"/>
      <c r="F367" s="113"/>
      <c r="G367" s="113"/>
      <c r="H367" s="124"/>
      <c r="I367" s="125"/>
      <c r="J367" s="125"/>
      <c r="K367" s="126"/>
      <c r="L367" s="127"/>
      <c r="M367" s="127"/>
      <c r="N367" s="127"/>
      <c r="O367" s="127"/>
    </row>
    <row r="368" spans="1:15" ht="15">
      <c r="A368" s="114"/>
      <c r="B368" s="114"/>
      <c r="C368" s="114"/>
      <c r="D368" s="114"/>
      <c r="E368" s="114"/>
      <c r="F368" s="114"/>
      <c r="G368" s="114"/>
      <c r="H368" s="17" t="s">
        <v>8</v>
      </c>
      <c r="I368" s="17" t="s">
        <v>9</v>
      </c>
      <c r="J368" s="17" t="s">
        <v>10</v>
      </c>
      <c r="K368" s="18" t="s">
        <v>11</v>
      </c>
      <c r="L368" s="17" t="s">
        <v>12</v>
      </c>
      <c r="M368" s="17" t="s">
        <v>13</v>
      </c>
      <c r="N368" s="17" t="s">
        <v>14</v>
      </c>
      <c r="O368" s="17" t="s">
        <v>15</v>
      </c>
    </row>
    <row r="369" spans="1:15" ht="15">
      <c r="A369" s="37"/>
      <c r="B369" s="38" t="s">
        <v>128</v>
      </c>
      <c r="C369" s="37"/>
      <c r="D369" s="37"/>
      <c r="E369" s="37"/>
      <c r="F369" s="37"/>
      <c r="G369" s="37"/>
      <c r="H369" s="17"/>
      <c r="I369" s="17"/>
      <c r="J369" s="17"/>
      <c r="K369" s="17"/>
      <c r="L369" s="17"/>
      <c r="M369" s="17"/>
      <c r="N369" s="17"/>
      <c r="O369" s="17"/>
    </row>
    <row r="370" spans="1:15" ht="12.75">
      <c r="A370" s="107" t="s">
        <v>16</v>
      </c>
      <c r="B370" s="108"/>
      <c r="C370" s="10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</row>
    <row r="371" spans="1:15" ht="12.75">
      <c r="A371" s="35">
        <v>202</v>
      </c>
      <c r="B371" s="35" t="s">
        <v>85</v>
      </c>
      <c r="C371" s="35">
        <v>230</v>
      </c>
      <c r="D371" s="35">
        <v>8.5</v>
      </c>
      <c r="E371" s="35">
        <v>9.2</v>
      </c>
      <c r="F371" s="35">
        <v>65.8</v>
      </c>
      <c r="G371" s="49">
        <v>250.1</v>
      </c>
      <c r="H371" s="35">
        <v>0.17</v>
      </c>
      <c r="I371" s="35">
        <v>0.9</v>
      </c>
      <c r="J371" s="35">
        <v>0</v>
      </c>
      <c r="K371" s="35">
        <v>0</v>
      </c>
      <c r="L371" s="35">
        <v>162</v>
      </c>
      <c r="M371" s="35">
        <v>121</v>
      </c>
      <c r="N371" s="35">
        <v>42.7</v>
      </c>
      <c r="O371" s="35">
        <v>1</v>
      </c>
    </row>
    <row r="372" spans="1:15" ht="13.5" thickBot="1">
      <c r="A372" s="29"/>
      <c r="B372" s="25" t="s">
        <v>126</v>
      </c>
      <c r="C372" s="25">
        <v>50</v>
      </c>
      <c r="D372" s="25">
        <v>6.68</v>
      </c>
      <c r="E372" s="25">
        <v>6.99</v>
      </c>
      <c r="F372" s="25">
        <v>37.88</v>
      </c>
      <c r="G372" s="47">
        <v>241.33</v>
      </c>
      <c r="H372" s="25">
        <v>0.04</v>
      </c>
      <c r="I372" s="25">
        <v>0</v>
      </c>
      <c r="J372" s="25">
        <v>0.03</v>
      </c>
      <c r="K372" s="25">
        <v>0.9</v>
      </c>
      <c r="L372" s="25">
        <v>55.2</v>
      </c>
      <c r="M372" s="25">
        <v>194.1</v>
      </c>
      <c r="N372" s="25">
        <v>5</v>
      </c>
      <c r="O372" s="25">
        <v>0.4</v>
      </c>
    </row>
    <row r="373" spans="1:15" ht="13.5" thickBot="1">
      <c r="A373" s="29">
        <v>2</v>
      </c>
      <c r="B373" s="25" t="s">
        <v>86</v>
      </c>
      <c r="C373" s="25">
        <v>200</v>
      </c>
      <c r="D373" s="25">
        <v>6.56</v>
      </c>
      <c r="E373" s="25">
        <v>6.4</v>
      </c>
      <c r="F373" s="25">
        <v>126</v>
      </c>
      <c r="G373" s="47">
        <v>119.2</v>
      </c>
      <c r="H373" s="25">
        <v>0</v>
      </c>
      <c r="I373" s="25">
        <v>1.2</v>
      </c>
      <c r="J373" s="25">
        <v>0.03</v>
      </c>
      <c r="K373" s="25">
        <v>0</v>
      </c>
      <c r="L373" s="25">
        <v>238</v>
      </c>
      <c r="M373" s="25">
        <v>182</v>
      </c>
      <c r="N373" s="25">
        <v>28</v>
      </c>
      <c r="O373" s="25">
        <v>0.7</v>
      </c>
    </row>
    <row r="374" spans="1:15" ht="13.5" thickBot="1">
      <c r="A374" s="29">
        <v>13</v>
      </c>
      <c r="B374" s="25" t="s">
        <v>47</v>
      </c>
      <c r="C374" s="12">
        <v>10</v>
      </c>
      <c r="D374" s="12">
        <v>0.1</v>
      </c>
      <c r="E374" s="12">
        <v>8.2</v>
      </c>
      <c r="F374" s="12">
        <v>0.1</v>
      </c>
      <c r="G374" s="12">
        <v>174.9</v>
      </c>
      <c r="H374" s="12">
        <v>0</v>
      </c>
      <c r="I374" s="12">
        <v>0</v>
      </c>
      <c r="J374" s="12">
        <v>0.2</v>
      </c>
      <c r="K374" s="12">
        <v>0.2</v>
      </c>
      <c r="L374" s="12">
        <v>24</v>
      </c>
      <c r="M374" s="12">
        <v>103.54</v>
      </c>
      <c r="N374" s="12">
        <v>0.5</v>
      </c>
      <c r="O374" s="12">
        <v>3</v>
      </c>
    </row>
    <row r="375" spans="1:15" ht="13.5" thickBot="1">
      <c r="A375" s="29"/>
      <c r="B375" s="25" t="s">
        <v>19</v>
      </c>
      <c r="C375" s="25">
        <v>130</v>
      </c>
      <c r="D375" s="25">
        <v>1.35</v>
      </c>
      <c r="E375" s="25">
        <v>0.4</v>
      </c>
      <c r="F375" s="25">
        <v>18.8</v>
      </c>
      <c r="G375" s="47">
        <v>151.5</v>
      </c>
      <c r="H375" s="25">
        <v>0.06</v>
      </c>
      <c r="I375" s="25">
        <v>27</v>
      </c>
      <c r="J375" s="25">
        <v>0.03</v>
      </c>
      <c r="K375" s="25">
        <v>3.4</v>
      </c>
      <c r="L375" s="25">
        <v>31.5</v>
      </c>
      <c r="M375" s="25">
        <v>120.6</v>
      </c>
      <c r="N375" s="25">
        <v>37.6</v>
      </c>
      <c r="O375" s="25">
        <v>6</v>
      </c>
    </row>
    <row r="376" spans="1:15" ht="13.5" thickBot="1">
      <c r="A376" s="50"/>
      <c r="B376" s="30" t="s">
        <v>20</v>
      </c>
      <c r="C376" s="45">
        <f aca="true" t="shared" si="33" ref="C376:O376">SUM(C371:C375)</f>
        <v>620</v>
      </c>
      <c r="D376" s="45">
        <f t="shared" si="33"/>
        <v>23.19</v>
      </c>
      <c r="E376" s="45">
        <f t="shared" si="33"/>
        <v>31.189999999999994</v>
      </c>
      <c r="F376" s="45">
        <f t="shared" si="33"/>
        <v>248.58</v>
      </c>
      <c r="G376" s="45">
        <f t="shared" si="33"/>
        <v>937.03</v>
      </c>
      <c r="H376" s="45">
        <f t="shared" si="33"/>
        <v>0.27</v>
      </c>
      <c r="I376" s="45">
        <f t="shared" si="33"/>
        <v>29.1</v>
      </c>
      <c r="J376" s="45">
        <f t="shared" si="33"/>
        <v>0.29000000000000004</v>
      </c>
      <c r="K376" s="45">
        <f t="shared" si="33"/>
        <v>4.5</v>
      </c>
      <c r="L376" s="45">
        <f t="shared" si="33"/>
        <v>510.7</v>
      </c>
      <c r="M376" s="45">
        <f t="shared" si="33"/>
        <v>721.24</v>
      </c>
      <c r="N376" s="45">
        <f t="shared" si="33"/>
        <v>113.80000000000001</v>
      </c>
      <c r="O376" s="45">
        <f t="shared" si="33"/>
        <v>11.1</v>
      </c>
    </row>
    <row r="377" spans="1:15" ht="13.5" thickBot="1">
      <c r="A377" s="29"/>
      <c r="B377" s="75" t="s">
        <v>21</v>
      </c>
      <c r="C377" s="25"/>
      <c r="D377" s="25"/>
      <c r="E377" s="25"/>
      <c r="F377" s="25"/>
      <c r="G377" s="47"/>
      <c r="H377" s="25"/>
      <c r="I377" s="25"/>
      <c r="J377" s="25"/>
      <c r="K377" s="25"/>
      <c r="L377" s="25"/>
      <c r="M377" s="25"/>
      <c r="N377" s="25"/>
      <c r="O377" s="25"/>
    </row>
    <row r="378" spans="1:15" ht="13.5" thickBot="1">
      <c r="A378" s="29">
        <v>49</v>
      </c>
      <c r="B378" s="25" t="s">
        <v>87</v>
      </c>
      <c r="C378" s="25">
        <v>100</v>
      </c>
      <c r="D378" s="25">
        <v>1.5</v>
      </c>
      <c r="E378" s="25">
        <v>0.9</v>
      </c>
      <c r="F378" s="25">
        <v>3</v>
      </c>
      <c r="G378" s="25">
        <v>100.6</v>
      </c>
      <c r="H378" s="25">
        <v>0.096</v>
      </c>
      <c r="I378" s="25">
        <v>17.1</v>
      </c>
      <c r="J378" s="25">
        <v>0.2</v>
      </c>
      <c r="K378" s="25">
        <v>3.8</v>
      </c>
      <c r="L378" s="25">
        <v>50.4</v>
      </c>
      <c r="M378" s="25">
        <v>92</v>
      </c>
      <c r="N378" s="25">
        <v>32</v>
      </c>
      <c r="O378" s="25">
        <v>0.07</v>
      </c>
    </row>
    <row r="379" spans="1:15" ht="26.25" thickBot="1">
      <c r="A379" s="29">
        <v>82</v>
      </c>
      <c r="B379" s="104" t="s">
        <v>137</v>
      </c>
      <c r="C379" s="25">
        <v>300</v>
      </c>
      <c r="D379" s="25">
        <v>13.14</v>
      </c>
      <c r="E379" s="25">
        <v>24.52</v>
      </c>
      <c r="F379" s="25">
        <v>17.78</v>
      </c>
      <c r="G379" s="25">
        <v>373.14</v>
      </c>
      <c r="H379" s="25">
        <v>0.081</v>
      </c>
      <c r="I379" s="25">
        <v>0.96</v>
      </c>
      <c r="J379" s="25">
        <v>0.05</v>
      </c>
      <c r="K379" s="25">
        <v>0.092</v>
      </c>
      <c r="L379" s="25">
        <v>99.2</v>
      </c>
      <c r="M379" s="25">
        <v>60.78</v>
      </c>
      <c r="N379" s="25">
        <v>19.5</v>
      </c>
      <c r="O379" s="25">
        <v>1.95</v>
      </c>
    </row>
    <row r="380" spans="1:15" ht="13.5" thickBot="1">
      <c r="A380" s="31">
        <v>401</v>
      </c>
      <c r="B380" s="25" t="s">
        <v>133</v>
      </c>
      <c r="C380" s="42">
        <v>100</v>
      </c>
      <c r="D380" s="105">
        <v>14</v>
      </c>
      <c r="E380" s="42">
        <v>2.75</v>
      </c>
      <c r="F380" s="42">
        <v>4.9</v>
      </c>
      <c r="G380" s="42">
        <v>264</v>
      </c>
      <c r="H380" s="42">
        <v>0.31</v>
      </c>
      <c r="I380" s="42">
        <v>2.4</v>
      </c>
      <c r="J380" s="42">
        <v>0</v>
      </c>
      <c r="K380" s="42">
        <v>4.7</v>
      </c>
      <c r="L380" s="42">
        <v>12.3</v>
      </c>
      <c r="M380" s="42">
        <v>6.1</v>
      </c>
      <c r="N380" s="42">
        <v>16.4</v>
      </c>
      <c r="O380" s="42">
        <v>0.29</v>
      </c>
    </row>
    <row r="381" spans="1:15" ht="26.25" thickBot="1">
      <c r="A381" s="29">
        <v>309</v>
      </c>
      <c r="B381" s="25" t="s">
        <v>90</v>
      </c>
      <c r="C381" s="25">
        <v>200</v>
      </c>
      <c r="D381" s="25">
        <v>2</v>
      </c>
      <c r="E381" s="25">
        <v>4.7</v>
      </c>
      <c r="F381" s="25">
        <v>21.03</v>
      </c>
      <c r="G381" s="25">
        <v>196</v>
      </c>
      <c r="H381" s="25">
        <v>0.2</v>
      </c>
      <c r="I381" s="25">
        <v>0</v>
      </c>
      <c r="J381" s="25">
        <v>0</v>
      </c>
      <c r="K381" s="25">
        <v>0.9</v>
      </c>
      <c r="L381" s="25">
        <v>53</v>
      </c>
      <c r="M381" s="25">
        <v>45.58</v>
      </c>
      <c r="N381" s="25">
        <v>9.98</v>
      </c>
      <c r="O381" s="25">
        <v>1</v>
      </c>
    </row>
    <row r="382" spans="1:15" ht="26.25" thickBot="1">
      <c r="A382" s="29">
        <v>349</v>
      </c>
      <c r="B382" s="25" t="s">
        <v>91</v>
      </c>
      <c r="C382" s="25">
        <v>200</v>
      </c>
      <c r="D382" s="25">
        <v>1.16</v>
      </c>
      <c r="E382" s="25">
        <v>0</v>
      </c>
      <c r="F382" s="25">
        <v>34.26</v>
      </c>
      <c r="G382" s="25">
        <v>146.08</v>
      </c>
      <c r="H382" s="25">
        <v>0.02</v>
      </c>
      <c r="I382" s="25">
        <v>22.2</v>
      </c>
      <c r="J382" s="25">
        <v>0</v>
      </c>
      <c r="K382" s="25">
        <v>0.2</v>
      </c>
      <c r="L382" s="25">
        <v>60.34</v>
      </c>
      <c r="M382" s="25">
        <v>104.3</v>
      </c>
      <c r="N382" s="25">
        <v>7.66</v>
      </c>
      <c r="O382" s="25">
        <v>0.66</v>
      </c>
    </row>
    <row r="383" spans="1:15" ht="13.5" thickBot="1">
      <c r="A383" s="29" t="s">
        <v>27</v>
      </c>
      <c r="B383" s="25" t="s">
        <v>28</v>
      </c>
      <c r="C383" s="25">
        <v>40</v>
      </c>
      <c r="D383" s="25">
        <v>1.58</v>
      </c>
      <c r="E383" s="25">
        <v>3.2</v>
      </c>
      <c r="F383" s="25">
        <v>29.32</v>
      </c>
      <c r="G383" s="25">
        <v>213</v>
      </c>
      <c r="H383" s="25">
        <v>0.02</v>
      </c>
      <c r="I383" s="25">
        <v>0</v>
      </c>
      <c r="J383" s="25">
        <v>0.1</v>
      </c>
      <c r="K383" s="25">
        <v>0.7</v>
      </c>
      <c r="L383" s="25">
        <v>94</v>
      </c>
      <c r="M383" s="25">
        <v>168</v>
      </c>
      <c r="N383" s="25">
        <v>13.2</v>
      </c>
      <c r="O383" s="25">
        <v>0.5</v>
      </c>
    </row>
    <row r="384" spans="1:15" ht="13.5" thickBot="1">
      <c r="A384" s="29" t="s">
        <v>27</v>
      </c>
      <c r="B384" s="25" t="s">
        <v>30</v>
      </c>
      <c r="C384" s="25">
        <v>40</v>
      </c>
      <c r="D384" s="25">
        <v>30</v>
      </c>
      <c r="E384" s="25">
        <v>3.36</v>
      </c>
      <c r="F384" s="25">
        <v>24.16</v>
      </c>
      <c r="G384" s="25">
        <v>238</v>
      </c>
      <c r="H384" s="25">
        <v>0.4</v>
      </c>
      <c r="I384" s="25">
        <v>0.4</v>
      </c>
      <c r="J384" s="25">
        <v>0.06</v>
      </c>
      <c r="K384" s="25">
        <v>0.3</v>
      </c>
      <c r="L384" s="25">
        <v>60</v>
      </c>
      <c r="M384" s="25">
        <v>141.6</v>
      </c>
      <c r="N384" s="25">
        <v>63.6</v>
      </c>
      <c r="O384" s="25">
        <v>2.8</v>
      </c>
    </row>
    <row r="385" spans="1:15" ht="13.5" thickBot="1">
      <c r="A385" s="50"/>
      <c r="B385" s="30" t="s">
        <v>20</v>
      </c>
      <c r="C385" s="30">
        <f>SUM(C378:C384)</f>
        <v>980</v>
      </c>
      <c r="D385" s="30">
        <f aca="true" t="shared" si="34" ref="D385:O385">SUM(D378:D384)</f>
        <v>63.38</v>
      </c>
      <c r="E385" s="30">
        <f t="shared" si="34"/>
        <v>39.43</v>
      </c>
      <c r="F385" s="30">
        <f t="shared" si="34"/>
        <v>134.45</v>
      </c>
      <c r="G385" s="30">
        <f t="shared" si="34"/>
        <v>1530.82</v>
      </c>
      <c r="H385" s="30">
        <f t="shared" si="34"/>
        <v>1.1270000000000002</v>
      </c>
      <c r="I385" s="30">
        <f t="shared" si="34"/>
        <v>43.059999999999995</v>
      </c>
      <c r="J385" s="30">
        <f t="shared" si="34"/>
        <v>0.41</v>
      </c>
      <c r="K385" s="30">
        <f t="shared" si="34"/>
        <v>10.692</v>
      </c>
      <c r="L385" s="30">
        <f t="shared" si="34"/>
        <v>429.24</v>
      </c>
      <c r="M385" s="30">
        <f t="shared" si="34"/>
        <v>618.36</v>
      </c>
      <c r="N385" s="30">
        <f t="shared" si="34"/>
        <v>162.34</v>
      </c>
      <c r="O385" s="30">
        <f t="shared" si="34"/>
        <v>7.2700000000000005</v>
      </c>
    </row>
    <row r="386" spans="1:15" ht="13.5" thickBot="1">
      <c r="A386" s="50"/>
      <c r="B386" s="30" t="s">
        <v>63</v>
      </c>
      <c r="C386" s="30">
        <f aca="true" t="shared" si="35" ref="C386:I386">SUM(C376,C385)</f>
        <v>1600</v>
      </c>
      <c r="D386" s="30">
        <f t="shared" si="35"/>
        <v>86.57000000000001</v>
      </c>
      <c r="E386" s="30">
        <f t="shared" si="35"/>
        <v>70.61999999999999</v>
      </c>
      <c r="F386" s="30">
        <f t="shared" si="35"/>
        <v>383.03</v>
      </c>
      <c r="G386" s="30">
        <f t="shared" si="35"/>
        <v>2467.85</v>
      </c>
      <c r="H386" s="30">
        <f t="shared" si="35"/>
        <v>1.3970000000000002</v>
      </c>
      <c r="I386" s="30">
        <f t="shared" si="35"/>
        <v>72.16</v>
      </c>
      <c r="J386" s="30">
        <v>0.9</v>
      </c>
      <c r="K386" s="30">
        <f>SUM(K376,K385)</f>
        <v>15.192</v>
      </c>
      <c r="L386" s="30">
        <f>SUM(L376,L385)</f>
        <v>939.94</v>
      </c>
      <c r="M386" s="30">
        <f>SUM(M376,M385)</f>
        <v>1339.6</v>
      </c>
      <c r="N386" s="30">
        <f>SUM(N376,N385)</f>
        <v>276.14</v>
      </c>
      <c r="O386" s="30">
        <f>SUM(O376,O385)</f>
        <v>18.37</v>
      </c>
    </row>
    <row r="394" ht="13.5" thickBot="1"/>
    <row r="395" spans="1:15" ht="15.75" thickBot="1">
      <c r="A395" s="65"/>
      <c r="B395" s="66"/>
      <c r="C395" s="66"/>
      <c r="D395" s="132" t="s">
        <v>0</v>
      </c>
      <c r="E395" s="133"/>
      <c r="F395" s="134"/>
      <c r="G395" s="67" t="s">
        <v>101</v>
      </c>
      <c r="H395" s="68"/>
      <c r="I395" s="68"/>
      <c r="J395" s="68"/>
      <c r="K395" s="66"/>
      <c r="L395" s="68"/>
      <c r="M395" s="68"/>
      <c r="N395" s="68"/>
      <c r="O395" s="66"/>
    </row>
    <row r="396" spans="1:15" ht="12.75">
      <c r="A396" s="128" t="s">
        <v>32</v>
      </c>
      <c r="B396" s="129" t="s">
        <v>1</v>
      </c>
      <c r="C396" s="130" t="s">
        <v>2</v>
      </c>
      <c r="D396" s="5"/>
      <c r="E396" s="5"/>
      <c r="F396" s="5"/>
      <c r="G396" s="69" t="s">
        <v>102</v>
      </c>
      <c r="H396" s="6"/>
      <c r="I396" s="6"/>
      <c r="J396" s="6"/>
      <c r="K396" s="5"/>
      <c r="L396" s="6"/>
      <c r="M396" s="6"/>
      <c r="N396" s="6"/>
      <c r="O396" s="5"/>
    </row>
    <row r="397" spans="1:15" ht="12.75">
      <c r="A397" s="128"/>
      <c r="B397" s="129"/>
      <c r="C397" s="130"/>
      <c r="D397" s="130" t="s">
        <v>3</v>
      </c>
      <c r="E397" s="128" t="s">
        <v>103</v>
      </c>
      <c r="F397" s="130" t="s">
        <v>4</v>
      </c>
      <c r="G397" s="128" t="s">
        <v>104</v>
      </c>
      <c r="H397" s="70"/>
      <c r="I397" s="70"/>
      <c r="J397" s="70"/>
      <c r="K397" s="71"/>
      <c r="L397" s="70"/>
      <c r="M397" s="70"/>
      <c r="N397" s="70"/>
      <c r="O397" s="71"/>
    </row>
    <row r="398" spans="1:15" ht="12.75">
      <c r="A398" s="72"/>
      <c r="B398" s="4"/>
      <c r="C398" s="4"/>
      <c r="D398" s="130"/>
      <c r="E398" s="128"/>
      <c r="F398" s="130"/>
      <c r="G398" s="128"/>
      <c r="H398" s="3"/>
      <c r="I398" s="3"/>
      <c r="J398" s="3"/>
      <c r="K398" s="4"/>
      <c r="L398" s="3"/>
      <c r="M398" s="3"/>
      <c r="N398" s="3"/>
      <c r="O398" s="4"/>
    </row>
    <row r="399" spans="1:15" ht="15.75" thickBot="1">
      <c r="A399" s="22"/>
      <c r="B399" s="2"/>
      <c r="C399" s="2"/>
      <c r="D399" s="2"/>
      <c r="E399" s="2"/>
      <c r="F399" s="2"/>
      <c r="G399" s="52" t="s">
        <v>105</v>
      </c>
      <c r="H399" s="136" t="s">
        <v>5</v>
      </c>
      <c r="I399" s="137"/>
      <c r="J399" s="16"/>
      <c r="K399" s="2"/>
      <c r="L399" s="136" t="s">
        <v>6</v>
      </c>
      <c r="M399" s="137"/>
      <c r="N399" s="137"/>
      <c r="O399" s="2"/>
    </row>
    <row r="400" spans="1:15" ht="15.75">
      <c r="A400" s="9"/>
      <c r="B400" s="73" t="s">
        <v>106</v>
      </c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ht="13.5" thickBot="1">
      <c r="A401" s="7"/>
      <c r="B401" s="8"/>
      <c r="C401" s="8"/>
      <c r="D401" s="8"/>
      <c r="E401" s="8"/>
      <c r="F401" s="8"/>
      <c r="G401" s="8"/>
      <c r="H401" s="131" t="s">
        <v>8</v>
      </c>
      <c r="I401" s="131" t="s">
        <v>9</v>
      </c>
      <c r="J401" s="131" t="s">
        <v>10</v>
      </c>
      <c r="K401" s="131" t="s">
        <v>11</v>
      </c>
      <c r="L401" s="131" t="s">
        <v>12</v>
      </c>
      <c r="M401" s="131" t="s">
        <v>13</v>
      </c>
      <c r="N401" s="135" t="s">
        <v>14</v>
      </c>
      <c r="O401" s="135" t="s">
        <v>15</v>
      </c>
    </row>
    <row r="402" spans="1:15" ht="12.75">
      <c r="A402" s="74"/>
      <c r="B402" s="21"/>
      <c r="C402" s="21"/>
      <c r="D402" s="21"/>
      <c r="E402" s="21"/>
      <c r="F402" s="21"/>
      <c r="G402" s="21"/>
      <c r="H402" s="131"/>
      <c r="I402" s="131"/>
      <c r="J402" s="131"/>
      <c r="K402" s="131"/>
      <c r="L402" s="131"/>
      <c r="M402" s="131"/>
      <c r="N402" s="135"/>
      <c r="O402" s="135"/>
    </row>
    <row r="403" spans="1:15" ht="13.5" thickBot="1">
      <c r="A403" s="7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1:15" ht="16.5" thickBot="1">
      <c r="A404" s="32">
        <v>1</v>
      </c>
      <c r="B404" s="13" t="s">
        <v>107</v>
      </c>
      <c r="C404" s="23">
        <v>1639</v>
      </c>
      <c r="D404" s="23">
        <f aca="true" t="shared" si="36" ref="D404:O404">SUM(D26)</f>
        <v>83.15</v>
      </c>
      <c r="E404" s="23">
        <f t="shared" si="36"/>
        <v>80.63</v>
      </c>
      <c r="F404" s="23">
        <f t="shared" si="36"/>
        <v>378.67</v>
      </c>
      <c r="G404" s="23">
        <f t="shared" si="36"/>
        <v>2713</v>
      </c>
      <c r="H404" s="23">
        <f t="shared" si="36"/>
        <v>1.4400000000000004</v>
      </c>
      <c r="I404" s="23">
        <f t="shared" si="36"/>
        <v>58.84</v>
      </c>
      <c r="J404" s="23">
        <f t="shared" si="36"/>
        <v>0.96</v>
      </c>
      <c r="K404" s="23">
        <f t="shared" si="36"/>
        <v>14.1</v>
      </c>
      <c r="L404" s="23">
        <f t="shared" si="36"/>
        <v>970.8199999999999</v>
      </c>
      <c r="M404" s="23">
        <f t="shared" si="36"/>
        <v>1570.2399999999998</v>
      </c>
      <c r="N404" s="23">
        <f t="shared" si="36"/>
        <v>270.4</v>
      </c>
      <c r="O404" s="23">
        <f t="shared" si="36"/>
        <v>17.12</v>
      </c>
    </row>
    <row r="405" spans="1:15" ht="16.5" thickBot="1">
      <c r="A405" s="40">
        <v>2</v>
      </c>
      <c r="B405" s="13" t="s">
        <v>108</v>
      </c>
      <c r="C405" s="23">
        <v>1440</v>
      </c>
      <c r="D405" s="23">
        <f aca="true" t="shared" si="37" ref="D405:O405">SUM(D55)</f>
        <v>89.82</v>
      </c>
      <c r="E405" s="23">
        <f t="shared" si="37"/>
        <v>110.8</v>
      </c>
      <c r="F405" s="23">
        <f t="shared" si="37"/>
        <v>376.47</v>
      </c>
      <c r="G405" s="23">
        <f t="shared" si="37"/>
        <v>2739.65</v>
      </c>
      <c r="H405" s="23">
        <f t="shared" si="37"/>
        <v>1.49</v>
      </c>
      <c r="I405" s="23">
        <f t="shared" si="37"/>
        <v>70.81</v>
      </c>
      <c r="J405" s="23">
        <f t="shared" si="37"/>
        <v>1.367</v>
      </c>
      <c r="K405" s="23">
        <f t="shared" si="37"/>
        <v>17.6</v>
      </c>
      <c r="L405" s="23">
        <f t="shared" si="37"/>
        <v>1338.42</v>
      </c>
      <c r="M405" s="23">
        <f t="shared" si="37"/>
        <v>1913.44</v>
      </c>
      <c r="N405" s="23">
        <f t="shared" si="37"/>
        <v>306.73</v>
      </c>
      <c r="O405" s="23">
        <f t="shared" si="37"/>
        <v>17.55</v>
      </c>
    </row>
    <row r="406" spans="1:15" ht="16.5" thickBot="1">
      <c r="A406" s="32">
        <v>3</v>
      </c>
      <c r="B406" s="13" t="s">
        <v>109</v>
      </c>
      <c r="C406" s="23">
        <v>1640</v>
      </c>
      <c r="D406" s="23">
        <f aca="true" t="shared" si="38" ref="D406:O406">SUM(D84)</f>
        <v>102.6</v>
      </c>
      <c r="E406" s="23">
        <f t="shared" si="38"/>
        <v>102.85999999999999</v>
      </c>
      <c r="F406" s="23">
        <f t="shared" si="38"/>
        <v>349.11</v>
      </c>
      <c r="G406" s="23">
        <f t="shared" si="38"/>
        <v>2722.3</v>
      </c>
      <c r="H406" s="23">
        <f t="shared" si="38"/>
        <v>1.81</v>
      </c>
      <c r="I406" s="23">
        <f t="shared" si="38"/>
        <v>50.72</v>
      </c>
      <c r="J406" s="23">
        <f t="shared" si="38"/>
        <v>0.923</v>
      </c>
      <c r="K406" s="23">
        <f t="shared" si="38"/>
        <v>13.92</v>
      </c>
      <c r="L406" s="23">
        <f t="shared" si="38"/>
        <v>943.78</v>
      </c>
      <c r="M406" s="23">
        <f t="shared" si="38"/>
        <v>1525.22</v>
      </c>
      <c r="N406" s="23">
        <f t="shared" si="38"/>
        <v>275.68</v>
      </c>
      <c r="O406" s="23">
        <f t="shared" si="38"/>
        <v>14.079999999999998</v>
      </c>
    </row>
    <row r="407" spans="1:15" s="91" customFormat="1" ht="16.5" thickBot="1">
      <c r="A407" s="32">
        <v>4</v>
      </c>
      <c r="B407" s="13" t="s">
        <v>110</v>
      </c>
      <c r="C407" s="23">
        <v>1540</v>
      </c>
      <c r="D407" s="23">
        <f aca="true" t="shared" si="39" ref="D407:O407">SUM(D117)</f>
        <v>90</v>
      </c>
      <c r="E407" s="23">
        <f t="shared" si="39"/>
        <v>86.06</v>
      </c>
      <c r="F407" s="23">
        <f t="shared" si="39"/>
        <v>384</v>
      </c>
      <c r="G407" s="23">
        <f t="shared" si="39"/>
        <v>2441.7</v>
      </c>
      <c r="H407" s="23">
        <f t="shared" si="39"/>
        <v>1.348</v>
      </c>
      <c r="I407" s="23">
        <f t="shared" si="39"/>
        <v>70.4</v>
      </c>
      <c r="J407" s="23">
        <f t="shared" si="39"/>
        <v>0.718</v>
      </c>
      <c r="K407" s="23">
        <f t="shared" si="39"/>
        <v>11.9</v>
      </c>
      <c r="L407" s="23">
        <f t="shared" si="39"/>
        <v>966.7</v>
      </c>
      <c r="M407" s="23">
        <f t="shared" si="39"/>
        <v>1582.6</v>
      </c>
      <c r="N407" s="23">
        <f t="shared" si="39"/>
        <v>296.7</v>
      </c>
      <c r="O407" s="23">
        <f t="shared" si="39"/>
        <v>16.508</v>
      </c>
    </row>
    <row r="408" spans="1:15" ht="16.5" thickBot="1">
      <c r="A408" s="40">
        <v>5</v>
      </c>
      <c r="B408" s="13" t="s">
        <v>111</v>
      </c>
      <c r="C408" s="23">
        <v>1770</v>
      </c>
      <c r="D408" s="23">
        <f aca="true" t="shared" si="40" ref="D408:O408">SUM(D154)</f>
        <v>72.4</v>
      </c>
      <c r="E408" s="23">
        <f t="shared" si="40"/>
        <v>82.64</v>
      </c>
      <c r="F408" s="23">
        <f t="shared" si="40"/>
        <v>356.12</v>
      </c>
      <c r="G408" s="23">
        <f t="shared" si="40"/>
        <v>2807.06</v>
      </c>
      <c r="H408" s="23">
        <f t="shared" si="40"/>
        <v>1.1440000000000001</v>
      </c>
      <c r="I408" s="23">
        <f t="shared" si="40"/>
        <v>51.68</v>
      </c>
      <c r="J408" s="23">
        <f t="shared" si="40"/>
        <v>1.4300000000000002</v>
      </c>
      <c r="K408" s="23">
        <f t="shared" si="40"/>
        <v>11.346999999999998</v>
      </c>
      <c r="L408" s="23">
        <f t="shared" si="40"/>
        <v>948.49</v>
      </c>
      <c r="M408" s="23">
        <f t="shared" si="40"/>
        <v>1508.6999999999998</v>
      </c>
      <c r="N408" s="23">
        <f t="shared" si="40"/>
        <v>272.09999999999997</v>
      </c>
      <c r="O408" s="23">
        <f t="shared" si="40"/>
        <v>15.18</v>
      </c>
    </row>
    <row r="409" spans="1:15" ht="16.5" thickBot="1">
      <c r="A409" s="32">
        <v>6</v>
      </c>
      <c r="B409" s="13" t="s">
        <v>112</v>
      </c>
      <c r="C409" s="23">
        <v>1640</v>
      </c>
      <c r="D409" s="23">
        <f aca="true" t="shared" si="41" ref="D409:O409">SUM(D183)</f>
        <v>78.43</v>
      </c>
      <c r="E409" s="23">
        <f t="shared" si="41"/>
        <v>73.03999999999999</v>
      </c>
      <c r="F409" s="23">
        <f t="shared" si="41"/>
        <v>345.83</v>
      </c>
      <c r="G409" s="23">
        <f t="shared" si="41"/>
        <v>2442.91</v>
      </c>
      <c r="H409" s="23">
        <f t="shared" si="41"/>
        <v>1.4</v>
      </c>
      <c r="I409" s="23">
        <f t="shared" si="41"/>
        <v>66.31</v>
      </c>
      <c r="J409" s="23">
        <f t="shared" si="41"/>
        <v>0.9</v>
      </c>
      <c r="K409" s="23">
        <f t="shared" si="41"/>
        <v>11.289</v>
      </c>
      <c r="L409" s="23">
        <f t="shared" si="41"/>
        <v>941.44</v>
      </c>
      <c r="M409" s="23">
        <f t="shared" si="41"/>
        <v>1468.12</v>
      </c>
      <c r="N409" s="23">
        <f t="shared" si="41"/>
        <v>257.64</v>
      </c>
      <c r="O409" s="23">
        <f t="shared" si="41"/>
        <v>17.4</v>
      </c>
    </row>
    <row r="410" spans="1:15" ht="16.5" thickBot="1">
      <c r="A410" s="32">
        <v>7</v>
      </c>
      <c r="B410" s="13" t="s">
        <v>113</v>
      </c>
      <c r="C410" s="23">
        <v>1660</v>
      </c>
      <c r="D410" s="23">
        <f aca="true" t="shared" si="42" ref="D410:O410">SUM(D214)</f>
        <v>90.85000000000001</v>
      </c>
      <c r="E410" s="23">
        <f t="shared" si="42"/>
        <v>92.26</v>
      </c>
      <c r="F410" s="23">
        <f t="shared" si="42"/>
        <v>383.2</v>
      </c>
      <c r="G410" s="23">
        <f t="shared" si="42"/>
        <v>2713.1</v>
      </c>
      <c r="H410" s="23">
        <f t="shared" si="42"/>
        <v>1.4</v>
      </c>
      <c r="I410" s="23">
        <f t="shared" si="42"/>
        <v>70.02000000000001</v>
      </c>
      <c r="J410" s="23">
        <f t="shared" si="42"/>
        <v>0.9039999999999999</v>
      </c>
      <c r="K410" s="23">
        <f t="shared" si="42"/>
        <v>12.030000000000001</v>
      </c>
      <c r="L410" s="23">
        <f t="shared" si="42"/>
        <v>1200.2799999999997</v>
      </c>
      <c r="M410" s="23">
        <f t="shared" si="42"/>
        <v>1800.24</v>
      </c>
      <c r="N410" s="23">
        <f t="shared" si="42"/>
        <v>300</v>
      </c>
      <c r="O410" s="23">
        <f t="shared" si="42"/>
        <v>17.1</v>
      </c>
    </row>
    <row r="411" spans="1:15" s="103" customFormat="1" ht="16.5" thickBot="1">
      <c r="A411" s="100">
        <v>8</v>
      </c>
      <c r="B411" s="101" t="s">
        <v>114</v>
      </c>
      <c r="C411" s="102">
        <v>1660</v>
      </c>
      <c r="D411" s="102">
        <f aca="true" t="shared" si="43" ref="D411:O411">SUM(D247)</f>
        <v>83.05</v>
      </c>
      <c r="E411" s="102">
        <f t="shared" si="43"/>
        <v>110.33999999999997</v>
      </c>
      <c r="F411" s="102">
        <f t="shared" si="43"/>
        <v>409.86</v>
      </c>
      <c r="G411" s="102">
        <f t="shared" si="43"/>
        <v>2416.45</v>
      </c>
      <c r="H411" s="102">
        <f t="shared" si="43"/>
        <v>1.014</v>
      </c>
      <c r="I411" s="102">
        <f t="shared" si="43"/>
        <v>104.86000000000001</v>
      </c>
      <c r="J411" s="102">
        <f t="shared" si="43"/>
        <v>0.9</v>
      </c>
      <c r="K411" s="102">
        <f t="shared" si="43"/>
        <v>13.61</v>
      </c>
      <c r="L411" s="102">
        <f t="shared" si="43"/>
        <v>1209.1100000000001</v>
      </c>
      <c r="M411" s="102">
        <f t="shared" si="43"/>
        <v>1754.49</v>
      </c>
      <c r="N411" s="102">
        <f t="shared" si="43"/>
        <v>296.74</v>
      </c>
      <c r="O411" s="102">
        <f t="shared" si="43"/>
        <v>16.630000000000003</v>
      </c>
    </row>
    <row r="412" spans="1:15" ht="16.5" thickBot="1">
      <c r="A412" s="32">
        <v>9</v>
      </c>
      <c r="B412" s="13" t="s">
        <v>115</v>
      </c>
      <c r="C412" s="23">
        <v>1460</v>
      </c>
      <c r="D412" s="23">
        <f aca="true" t="shared" si="44" ref="D412:O412">SUM(D281)</f>
        <v>88.21</v>
      </c>
      <c r="E412" s="23">
        <f t="shared" si="44"/>
        <v>86.18</v>
      </c>
      <c r="F412" s="23">
        <f t="shared" si="44"/>
        <v>383.51</v>
      </c>
      <c r="G412" s="23">
        <f t="shared" si="44"/>
        <v>2414.8999999999996</v>
      </c>
      <c r="H412" s="23">
        <f t="shared" si="44"/>
        <v>1.44</v>
      </c>
      <c r="I412" s="23">
        <f t="shared" si="44"/>
        <v>70.22999999999999</v>
      </c>
      <c r="J412" s="23">
        <f t="shared" si="44"/>
        <v>0.702</v>
      </c>
      <c r="K412" s="23">
        <f t="shared" si="44"/>
        <v>12</v>
      </c>
      <c r="L412" s="23">
        <f t="shared" si="44"/>
        <v>1112.84</v>
      </c>
      <c r="M412" s="23">
        <f t="shared" si="44"/>
        <v>1696.59</v>
      </c>
      <c r="N412" s="23">
        <f t="shared" si="44"/>
        <v>296.5</v>
      </c>
      <c r="O412" s="23">
        <f t="shared" si="44"/>
        <v>17</v>
      </c>
    </row>
    <row r="413" spans="1:15" ht="16.5" thickBot="1">
      <c r="A413" s="40">
        <v>10</v>
      </c>
      <c r="B413" s="13" t="s">
        <v>116</v>
      </c>
      <c r="C413" s="23">
        <v>1650</v>
      </c>
      <c r="D413" s="23">
        <f aca="true" t="shared" si="45" ref="D413:O413">SUM(D315)</f>
        <v>82.69</v>
      </c>
      <c r="E413" s="23">
        <f t="shared" si="45"/>
        <v>80.37</v>
      </c>
      <c r="F413" s="23">
        <f t="shared" si="45"/>
        <v>375.09999999999997</v>
      </c>
      <c r="G413" s="23">
        <f t="shared" si="45"/>
        <v>2647.69</v>
      </c>
      <c r="H413" s="23">
        <f t="shared" si="45"/>
        <v>1.39</v>
      </c>
      <c r="I413" s="23">
        <f t="shared" si="45"/>
        <v>90.3</v>
      </c>
      <c r="J413" s="23">
        <f t="shared" si="45"/>
        <v>0.7420000000000001</v>
      </c>
      <c r="K413" s="23">
        <f t="shared" si="45"/>
        <v>9.62</v>
      </c>
      <c r="L413" s="23">
        <f t="shared" si="45"/>
        <v>1138.8400000000001</v>
      </c>
      <c r="M413" s="23">
        <f t="shared" si="45"/>
        <v>1749.48</v>
      </c>
      <c r="N413" s="23">
        <f t="shared" si="45"/>
        <v>283.53999999999996</v>
      </c>
      <c r="O413" s="23">
        <f t="shared" si="45"/>
        <v>17.200000000000003</v>
      </c>
    </row>
    <row r="414" spans="1:15" ht="23.25" customHeight="1" thickBot="1">
      <c r="A414" s="40">
        <v>11</v>
      </c>
      <c r="B414" s="13" t="s">
        <v>129</v>
      </c>
      <c r="C414" s="23">
        <v>1540</v>
      </c>
      <c r="D414" s="23">
        <v>90</v>
      </c>
      <c r="E414" s="23">
        <v>92.06</v>
      </c>
      <c r="F414" s="23">
        <v>384</v>
      </c>
      <c r="G414" s="23">
        <v>2713.3</v>
      </c>
      <c r="H414" s="23">
        <v>1.428</v>
      </c>
      <c r="I414" s="23">
        <v>70.5</v>
      </c>
      <c r="J414" s="23">
        <v>0.918</v>
      </c>
      <c r="K414" s="23">
        <v>12.1</v>
      </c>
      <c r="L414" s="23">
        <v>1199.7</v>
      </c>
      <c r="M414" s="23">
        <v>1800</v>
      </c>
      <c r="N414" s="23">
        <v>300.2</v>
      </c>
      <c r="O414" s="23">
        <v>16.61</v>
      </c>
    </row>
    <row r="415" spans="1:15" ht="16.5" thickBot="1">
      <c r="A415" s="40">
        <v>12</v>
      </c>
      <c r="B415" s="13" t="s">
        <v>130</v>
      </c>
      <c r="C415" s="23">
        <v>1660</v>
      </c>
      <c r="D415" s="23">
        <v>93.11</v>
      </c>
      <c r="E415" s="23">
        <v>96.27</v>
      </c>
      <c r="F415" s="23">
        <v>419.99</v>
      </c>
      <c r="G415" s="23">
        <v>2853.95</v>
      </c>
      <c r="H415" s="23">
        <v>1.244</v>
      </c>
      <c r="I415" s="23">
        <v>70.06</v>
      </c>
      <c r="J415" s="23">
        <v>0.9</v>
      </c>
      <c r="K415" s="23">
        <v>12.7</v>
      </c>
      <c r="L415" s="23">
        <v>1200</v>
      </c>
      <c r="M415" s="23">
        <v>1803.6</v>
      </c>
      <c r="N415" s="23">
        <v>292.94</v>
      </c>
      <c r="O415" s="23">
        <v>16.63</v>
      </c>
    </row>
    <row r="416" spans="1:15" ht="16.5" thickBot="1">
      <c r="A416" s="32"/>
      <c r="B416" s="2" t="s">
        <v>131</v>
      </c>
      <c r="C416" s="23">
        <v>16099</v>
      </c>
      <c r="D416" s="23">
        <f>SUM(D404:D413)</f>
        <v>861.2</v>
      </c>
      <c r="E416" s="23">
        <f aca="true" t="shared" si="46" ref="E416:O416">SUM(E404:E413)</f>
        <v>905.18</v>
      </c>
      <c r="F416" s="23">
        <f t="shared" si="46"/>
        <v>3741.8699999999994</v>
      </c>
      <c r="G416" s="23">
        <f t="shared" si="46"/>
        <v>26058.76</v>
      </c>
      <c r="H416" s="23">
        <f t="shared" si="46"/>
        <v>13.876</v>
      </c>
      <c r="I416" s="23">
        <f t="shared" si="46"/>
        <v>704.17</v>
      </c>
      <c r="J416" s="23">
        <f t="shared" si="46"/>
        <v>9.546000000000001</v>
      </c>
      <c r="K416" s="23">
        <f t="shared" si="46"/>
        <v>127.41600000000001</v>
      </c>
      <c r="L416" s="23">
        <f t="shared" si="46"/>
        <v>10770.72</v>
      </c>
      <c r="M416" s="23">
        <f t="shared" si="46"/>
        <v>16569.12</v>
      </c>
      <c r="N416" s="23">
        <f t="shared" si="46"/>
        <v>2856.0299999999997</v>
      </c>
      <c r="O416" s="23">
        <f t="shared" si="46"/>
        <v>165.76799999999997</v>
      </c>
    </row>
    <row r="417" spans="1:15" ht="30.75" thickBot="1">
      <c r="A417" s="32"/>
      <c r="B417" s="2" t="s">
        <v>117</v>
      </c>
      <c r="C417" s="23">
        <f>AVERAGE(C404:C415)</f>
        <v>1608.25</v>
      </c>
      <c r="D417" s="23">
        <f>AVERAGE(D404:D415)</f>
        <v>87.02583333333332</v>
      </c>
      <c r="E417" s="23">
        <f aca="true" t="shared" si="47" ref="E417:O417">AVERAGE(E404:E415)</f>
        <v>91.12583333333333</v>
      </c>
      <c r="F417" s="23">
        <f t="shared" si="47"/>
        <v>378.82166666666654</v>
      </c>
      <c r="G417" s="23">
        <f t="shared" si="47"/>
        <v>2635.500833333333</v>
      </c>
      <c r="H417" s="23">
        <f t="shared" si="47"/>
        <v>1.3789999999999998</v>
      </c>
      <c r="I417" s="23">
        <f t="shared" si="47"/>
        <v>70.39416666666666</v>
      </c>
      <c r="J417" s="23">
        <f t="shared" si="47"/>
        <v>0.9470000000000001</v>
      </c>
      <c r="K417" s="23">
        <f t="shared" si="47"/>
        <v>12.684666666666667</v>
      </c>
      <c r="L417" s="23">
        <f t="shared" si="47"/>
        <v>1097.535</v>
      </c>
      <c r="M417" s="23">
        <f t="shared" si="47"/>
        <v>1681.0599999999997</v>
      </c>
      <c r="N417" s="23">
        <f t="shared" si="47"/>
        <v>287.4308333333333</v>
      </c>
      <c r="O417" s="23">
        <f t="shared" si="47"/>
        <v>16.584</v>
      </c>
    </row>
    <row r="418" spans="1:15" ht="16.5" thickBot="1">
      <c r="A418" s="11"/>
      <c r="B418" s="2"/>
      <c r="C418" s="23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16.5" thickBot="1">
      <c r="A419" s="11"/>
      <c r="B419" s="2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</sheetData>
  <sheetProtection/>
  <mergeCells count="151">
    <mergeCell ref="G293:G297"/>
    <mergeCell ref="N401:N402"/>
    <mergeCell ref="O401:O402"/>
    <mergeCell ref="G397:G398"/>
    <mergeCell ref="H399:I399"/>
    <mergeCell ref="L399:N399"/>
    <mergeCell ref="H401:H402"/>
    <mergeCell ref="I401:I402"/>
    <mergeCell ref="J401:J402"/>
    <mergeCell ref="K401:K402"/>
    <mergeCell ref="A293:A297"/>
    <mergeCell ref="B293:B297"/>
    <mergeCell ref="C293:C297"/>
    <mergeCell ref="D293:F293"/>
    <mergeCell ref="E397:E398"/>
    <mergeCell ref="F397:F398"/>
    <mergeCell ref="A334:D334"/>
    <mergeCell ref="D365:D368"/>
    <mergeCell ref="E365:E368"/>
    <mergeCell ref="F365:F368"/>
    <mergeCell ref="H328:K331"/>
    <mergeCell ref="L401:L402"/>
    <mergeCell ref="M401:M402"/>
    <mergeCell ref="A299:C299"/>
    <mergeCell ref="D395:F395"/>
    <mergeCell ref="A328:A332"/>
    <mergeCell ref="B328:B332"/>
    <mergeCell ref="C328:C332"/>
    <mergeCell ref="D328:F328"/>
    <mergeCell ref="G328:G332"/>
    <mergeCell ref="L293:O296"/>
    <mergeCell ref="L328:O331"/>
    <mergeCell ref="D329:D332"/>
    <mergeCell ref="E329:E332"/>
    <mergeCell ref="F329:F332"/>
    <mergeCell ref="A396:A397"/>
    <mergeCell ref="B396:B397"/>
    <mergeCell ref="C396:C397"/>
    <mergeCell ref="D397:D398"/>
    <mergeCell ref="L364:O367"/>
    <mergeCell ref="H260:K263"/>
    <mergeCell ref="L260:O263"/>
    <mergeCell ref="D261:D264"/>
    <mergeCell ref="E261:E264"/>
    <mergeCell ref="F261:F264"/>
    <mergeCell ref="G260:G264"/>
    <mergeCell ref="A231:C231"/>
    <mergeCell ref="A260:A264"/>
    <mergeCell ref="B260:B264"/>
    <mergeCell ref="C260:C264"/>
    <mergeCell ref="D260:F260"/>
    <mergeCell ref="H293:K296"/>
    <mergeCell ref="A266:C266"/>
    <mergeCell ref="D294:D297"/>
    <mergeCell ref="E294:E297"/>
    <mergeCell ref="F294:F297"/>
    <mergeCell ref="C193:C197"/>
    <mergeCell ref="D194:D197"/>
    <mergeCell ref="L225:O228"/>
    <mergeCell ref="D226:D229"/>
    <mergeCell ref="E226:E229"/>
    <mergeCell ref="F226:F229"/>
    <mergeCell ref="G161:G165"/>
    <mergeCell ref="F194:F197"/>
    <mergeCell ref="A199:C199"/>
    <mergeCell ref="G225:G229"/>
    <mergeCell ref="H225:K228"/>
    <mergeCell ref="H193:K196"/>
    <mergeCell ref="A225:A229"/>
    <mergeCell ref="B225:B229"/>
    <mergeCell ref="C225:C229"/>
    <mergeCell ref="D225:F225"/>
    <mergeCell ref="D161:F161"/>
    <mergeCell ref="E194:E197"/>
    <mergeCell ref="L193:O196"/>
    <mergeCell ref="D193:F193"/>
    <mergeCell ref="G193:G197"/>
    <mergeCell ref="L161:O164"/>
    <mergeCell ref="D162:D165"/>
    <mergeCell ref="E162:E165"/>
    <mergeCell ref="F162:F165"/>
    <mergeCell ref="H161:K164"/>
    <mergeCell ref="A39:C39"/>
    <mergeCell ref="A131:A135"/>
    <mergeCell ref="A167:C167"/>
    <mergeCell ref="A193:A197"/>
    <mergeCell ref="B193:B197"/>
    <mergeCell ref="H131:K134"/>
    <mergeCell ref="A137:C137"/>
    <mergeCell ref="A161:A165"/>
    <mergeCell ref="B161:B165"/>
    <mergeCell ref="C161:C165"/>
    <mergeCell ref="F97:F100"/>
    <mergeCell ref="L131:O134"/>
    <mergeCell ref="D132:D135"/>
    <mergeCell ref="E132:E135"/>
    <mergeCell ref="F132:F135"/>
    <mergeCell ref="G131:G135"/>
    <mergeCell ref="L62:O65"/>
    <mergeCell ref="B131:B135"/>
    <mergeCell ref="C131:C135"/>
    <mergeCell ref="D131:F131"/>
    <mergeCell ref="H62:K65"/>
    <mergeCell ref="D62:F62"/>
    <mergeCell ref="L96:O99"/>
    <mergeCell ref="A102:D102"/>
    <mergeCell ref="D97:D100"/>
    <mergeCell ref="E97:E100"/>
    <mergeCell ref="A62:A66"/>
    <mergeCell ref="B62:B66"/>
    <mergeCell ref="C62:C66"/>
    <mergeCell ref="H96:K99"/>
    <mergeCell ref="L33:O36"/>
    <mergeCell ref="D34:D37"/>
    <mergeCell ref="E34:E37"/>
    <mergeCell ref="F34:F37"/>
    <mergeCell ref="G33:G37"/>
    <mergeCell ref="H33:K36"/>
    <mergeCell ref="A96:A100"/>
    <mergeCell ref="B96:B100"/>
    <mergeCell ref="C96:C100"/>
    <mergeCell ref="D96:F96"/>
    <mergeCell ref="A68:D68"/>
    <mergeCell ref="G62:G66"/>
    <mergeCell ref="D63:D66"/>
    <mergeCell ref="E63:E66"/>
    <mergeCell ref="F63:F66"/>
    <mergeCell ref="G96:G100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  <mergeCell ref="F5:F8"/>
    <mergeCell ref="A10:C10"/>
    <mergeCell ref="A33:A37"/>
    <mergeCell ref="B33:B37"/>
    <mergeCell ref="C33:C37"/>
    <mergeCell ref="D33:F33"/>
    <mergeCell ref="A370:C370"/>
    <mergeCell ref="B364:B368"/>
    <mergeCell ref="C364:C368"/>
    <mergeCell ref="D364:F364"/>
    <mergeCell ref="G364:G368"/>
    <mergeCell ref="H364:K367"/>
    <mergeCell ref="A364:A36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6.75390625" style="0" customWidth="1"/>
    <col min="2" max="2" width="17.125" style="0" customWidth="1"/>
  </cols>
  <sheetData>
    <row r="2" spans="1:14" ht="15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ht="12.75">
      <c r="A3" t="s">
        <v>138</v>
      </c>
    </row>
    <row r="4" spans="1:15" ht="12.75">
      <c r="A4" s="112" t="s">
        <v>32</v>
      </c>
      <c r="B4" s="112" t="s">
        <v>1</v>
      </c>
      <c r="C4" s="112" t="s">
        <v>2</v>
      </c>
      <c r="D4" s="115" t="s">
        <v>0</v>
      </c>
      <c r="E4" s="116"/>
      <c r="F4" s="117"/>
      <c r="G4" s="112" t="s">
        <v>33</v>
      </c>
      <c r="H4" s="118" t="s">
        <v>5</v>
      </c>
      <c r="I4" s="119"/>
      <c r="J4" s="119"/>
      <c r="K4" s="120"/>
      <c r="L4" s="127" t="s">
        <v>6</v>
      </c>
      <c r="M4" s="127"/>
      <c r="N4" s="127"/>
      <c r="O4" s="127"/>
    </row>
    <row r="5" spans="1:15" ht="12.75">
      <c r="A5" s="113"/>
      <c r="B5" s="113"/>
      <c r="C5" s="113"/>
      <c r="D5" s="112" t="s">
        <v>3</v>
      </c>
      <c r="E5" s="112" t="s">
        <v>31</v>
      </c>
      <c r="F5" s="112" t="s">
        <v>4</v>
      </c>
      <c r="G5" s="113"/>
      <c r="H5" s="121"/>
      <c r="I5" s="122"/>
      <c r="J5" s="122"/>
      <c r="K5" s="123"/>
      <c r="L5" s="127"/>
      <c r="M5" s="127"/>
      <c r="N5" s="127"/>
      <c r="O5" s="127"/>
    </row>
    <row r="6" spans="1:15" ht="12.75">
      <c r="A6" s="113"/>
      <c r="B6" s="113"/>
      <c r="C6" s="113"/>
      <c r="D6" s="113"/>
      <c r="E6" s="113"/>
      <c r="F6" s="113"/>
      <c r="G6" s="113"/>
      <c r="H6" s="121"/>
      <c r="I6" s="122"/>
      <c r="J6" s="122"/>
      <c r="K6" s="123"/>
      <c r="L6" s="127"/>
      <c r="M6" s="127"/>
      <c r="N6" s="127"/>
      <c r="O6" s="127"/>
    </row>
    <row r="7" spans="1:15" ht="12.75">
      <c r="A7" s="113"/>
      <c r="B7" s="113"/>
      <c r="C7" s="113"/>
      <c r="D7" s="113"/>
      <c r="E7" s="113"/>
      <c r="F7" s="113"/>
      <c r="G7" s="113"/>
      <c r="H7" s="124"/>
      <c r="I7" s="125"/>
      <c r="J7" s="125"/>
      <c r="K7" s="126"/>
      <c r="L7" s="127"/>
      <c r="M7" s="127"/>
      <c r="N7" s="127"/>
      <c r="O7" s="127"/>
    </row>
    <row r="8" spans="1:15" ht="15">
      <c r="A8" s="114"/>
      <c r="B8" s="114"/>
      <c r="C8" s="114"/>
      <c r="D8" s="114"/>
      <c r="E8" s="114"/>
      <c r="F8" s="114"/>
      <c r="G8" s="114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5">
      <c r="A9" s="37"/>
      <c r="B9" s="38" t="s">
        <v>43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07" t="s">
        <v>16</v>
      </c>
      <c r="B10" s="108"/>
      <c r="C10" s="10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29.25" customHeight="1">
      <c r="A11" s="35">
        <v>198</v>
      </c>
      <c r="B11" s="35" t="s">
        <v>34</v>
      </c>
      <c r="C11" s="35">
        <v>250</v>
      </c>
      <c r="D11" s="35">
        <v>8.7</v>
      </c>
      <c r="E11" s="35">
        <v>14.8</v>
      </c>
      <c r="F11" s="35">
        <v>39.8</v>
      </c>
      <c r="G11" s="35">
        <v>392</v>
      </c>
      <c r="H11" s="36">
        <v>0.09</v>
      </c>
      <c r="I11" s="36">
        <v>0.3</v>
      </c>
      <c r="J11" s="36">
        <v>0.325</v>
      </c>
      <c r="K11" s="36">
        <v>0.7</v>
      </c>
      <c r="L11" s="36">
        <v>146.1</v>
      </c>
      <c r="M11" s="36">
        <v>259.3</v>
      </c>
      <c r="N11" s="36">
        <v>51.4</v>
      </c>
      <c r="O11" s="36">
        <v>2.1</v>
      </c>
    </row>
    <row r="12" spans="1:15" ht="28.5" customHeight="1">
      <c r="A12" s="76">
        <v>399</v>
      </c>
      <c r="B12" s="35" t="s">
        <v>42</v>
      </c>
      <c r="C12" s="35">
        <v>150</v>
      </c>
      <c r="D12" s="35">
        <v>0.7</v>
      </c>
      <c r="E12" s="35">
        <v>0.2</v>
      </c>
      <c r="F12" s="35">
        <v>36.8</v>
      </c>
      <c r="G12" s="35">
        <v>131.5</v>
      </c>
      <c r="H12" s="57">
        <v>0.4</v>
      </c>
      <c r="I12" s="35">
        <v>22</v>
      </c>
      <c r="J12" s="35">
        <v>0.086</v>
      </c>
      <c r="K12" s="35">
        <v>2.2</v>
      </c>
      <c r="L12" s="35">
        <v>51.5</v>
      </c>
      <c r="M12" s="35">
        <v>145.3</v>
      </c>
      <c r="N12" s="35">
        <v>14.9</v>
      </c>
      <c r="O12" s="35">
        <v>4.2</v>
      </c>
    </row>
    <row r="13" spans="1:15" ht="18.75" customHeight="1" thickBot="1">
      <c r="A13" s="31">
        <v>13</v>
      </c>
      <c r="B13" s="42" t="s">
        <v>47</v>
      </c>
      <c r="C13" s="42">
        <v>10</v>
      </c>
      <c r="D13" s="42">
        <v>0.1</v>
      </c>
      <c r="E13" s="42">
        <v>8.2</v>
      </c>
      <c r="F13" s="42">
        <v>1.3</v>
      </c>
      <c r="G13" s="42">
        <v>169.9</v>
      </c>
      <c r="H13" s="42">
        <v>0.2</v>
      </c>
      <c r="I13" s="42">
        <v>0</v>
      </c>
      <c r="J13" s="42">
        <v>0.4</v>
      </c>
      <c r="K13" s="42">
        <v>0.1</v>
      </c>
      <c r="L13" s="42">
        <v>64</v>
      </c>
      <c r="M13" s="42">
        <v>30</v>
      </c>
      <c r="N13" s="43">
        <v>0.5</v>
      </c>
      <c r="O13" s="42">
        <v>0</v>
      </c>
    </row>
    <row r="14" spans="1:15" ht="30" customHeight="1" thickBot="1">
      <c r="A14" s="29">
        <v>415</v>
      </c>
      <c r="B14" s="25" t="s">
        <v>35</v>
      </c>
      <c r="C14" s="25">
        <v>200</v>
      </c>
      <c r="D14" s="25">
        <v>5.8</v>
      </c>
      <c r="E14" s="25">
        <v>5.4</v>
      </c>
      <c r="F14" s="25">
        <v>22.4</v>
      </c>
      <c r="G14" s="25">
        <v>194.1</v>
      </c>
      <c r="H14" s="27">
        <v>0</v>
      </c>
      <c r="I14" s="27">
        <v>0.5</v>
      </c>
      <c r="J14" s="27">
        <v>0.01</v>
      </c>
      <c r="K14" s="27">
        <v>0.2</v>
      </c>
      <c r="L14" s="27">
        <v>227.2</v>
      </c>
      <c r="M14" s="27">
        <v>104.5</v>
      </c>
      <c r="N14" s="27">
        <v>2.9</v>
      </c>
      <c r="O14" s="27">
        <v>1</v>
      </c>
    </row>
    <row r="15" spans="1:15" ht="30" customHeight="1" thickBot="1">
      <c r="A15" s="29">
        <v>18</v>
      </c>
      <c r="B15" s="25" t="s">
        <v>18</v>
      </c>
      <c r="C15" s="25">
        <v>40</v>
      </c>
      <c r="D15" s="25" t="s">
        <v>36</v>
      </c>
      <c r="E15" s="25">
        <v>3.2</v>
      </c>
      <c r="F15" s="25">
        <v>20.6</v>
      </c>
      <c r="G15" s="25">
        <v>213</v>
      </c>
      <c r="H15" s="27">
        <v>0</v>
      </c>
      <c r="I15" s="27">
        <v>0</v>
      </c>
      <c r="J15" s="27">
        <v>0</v>
      </c>
      <c r="K15" s="27">
        <v>0.7</v>
      </c>
      <c r="L15" s="27">
        <v>94</v>
      </c>
      <c r="M15" s="27">
        <v>168</v>
      </c>
      <c r="N15" s="27">
        <v>13.2</v>
      </c>
      <c r="O15" s="27">
        <v>0.5</v>
      </c>
    </row>
    <row r="16" spans="1:15" ht="13.5" thickBot="1">
      <c r="A16" s="50"/>
      <c r="B16" s="62" t="s">
        <v>20</v>
      </c>
      <c r="C16" s="30">
        <f>SUM(C11:C15)</f>
        <v>650</v>
      </c>
      <c r="D16" s="30">
        <v>23.5</v>
      </c>
      <c r="E16" s="30">
        <f aca="true" t="shared" si="0" ref="E16:O16">SUM(E11:E15)</f>
        <v>31.8</v>
      </c>
      <c r="F16" s="30">
        <f t="shared" si="0"/>
        <v>120.89999999999998</v>
      </c>
      <c r="G16" s="30">
        <f t="shared" si="0"/>
        <v>1100.5</v>
      </c>
      <c r="H16" s="30">
        <f t="shared" si="0"/>
        <v>0.69</v>
      </c>
      <c r="I16" s="30">
        <f t="shared" si="0"/>
        <v>22.8</v>
      </c>
      <c r="J16" s="30">
        <f t="shared" si="0"/>
        <v>0.8210000000000001</v>
      </c>
      <c r="K16" s="30">
        <f t="shared" si="0"/>
        <v>3.9000000000000004</v>
      </c>
      <c r="L16" s="30">
        <f t="shared" si="0"/>
        <v>582.8</v>
      </c>
      <c r="M16" s="30">
        <f t="shared" si="0"/>
        <v>707.1</v>
      </c>
      <c r="N16" s="30">
        <f t="shared" si="0"/>
        <v>82.9</v>
      </c>
      <c r="O16" s="30">
        <f t="shared" si="0"/>
        <v>7.800000000000001</v>
      </c>
    </row>
    <row r="17" spans="1:15" ht="13.5" thickBot="1">
      <c r="A17" s="29"/>
      <c r="B17" s="30" t="s">
        <v>21</v>
      </c>
      <c r="C17" s="25"/>
      <c r="D17" s="25"/>
      <c r="E17" s="25"/>
      <c r="F17" s="25"/>
      <c r="G17" s="25"/>
      <c r="H17" s="27"/>
      <c r="I17" s="27"/>
      <c r="J17" s="27"/>
      <c r="K17" s="27"/>
      <c r="L17" s="27"/>
      <c r="M17" s="27"/>
      <c r="N17" s="27"/>
      <c r="O17" s="27"/>
    </row>
    <row r="18" spans="1:15" ht="31.5" customHeight="1" thickBot="1">
      <c r="A18" s="31">
        <v>24</v>
      </c>
      <c r="B18" s="25" t="s">
        <v>49</v>
      </c>
      <c r="C18" s="12">
        <v>100</v>
      </c>
      <c r="D18" s="12">
        <v>1.56</v>
      </c>
      <c r="E18" s="12">
        <v>10.09</v>
      </c>
      <c r="F18" s="12">
        <v>2.87</v>
      </c>
      <c r="G18" s="12">
        <v>150.55</v>
      </c>
      <c r="H18" s="12">
        <v>0.17</v>
      </c>
      <c r="I18" s="94">
        <v>10.14</v>
      </c>
      <c r="J18" s="12">
        <v>0.04</v>
      </c>
      <c r="K18" s="12">
        <v>4.24</v>
      </c>
      <c r="L18" s="12">
        <v>61.2</v>
      </c>
      <c r="M18" s="12">
        <v>73.62</v>
      </c>
      <c r="N18" s="12">
        <v>17.82</v>
      </c>
      <c r="O18" s="12">
        <v>1.92</v>
      </c>
    </row>
    <row r="19" spans="1:15" ht="18" customHeight="1" thickBot="1">
      <c r="A19" s="29">
        <v>82</v>
      </c>
      <c r="B19" s="25" t="s">
        <v>37</v>
      </c>
      <c r="C19" s="25" t="s">
        <v>120</v>
      </c>
      <c r="D19" s="25">
        <v>4.83</v>
      </c>
      <c r="E19" s="25">
        <v>20.9</v>
      </c>
      <c r="F19" s="25">
        <v>64.72</v>
      </c>
      <c r="G19" s="25">
        <v>303.3</v>
      </c>
      <c r="H19" s="27">
        <v>0.06</v>
      </c>
      <c r="I19" s="27">
        <v>15.88</v>
      </c>
      <c r="J19" s="27">
        <v>0.2</v>
      </c>
      <c r="K19" s="27">
        <v>3</v>
      </c>
      <c r="L19" s="27">
        <v>193.13</v>
      </c>
      <c r="M19" s="27">
        <v>196.29</v>
      </c>
      <c r="N19" s="27">
        <v>48.86</v>
      </c>
      <c r="O19" s="27">
        <v>1.98</v>
      </c>
    </row>
    <row r="20" spans="1:15" ht="15.75" customHeight="1" thickBot="1">
      <c r="A20" s="29">
        <v>227</v>
      </c>
      <c r="B20" s="25" t="s">
        <v>38</v>
      </c>
      <c r="C20" s="25">
        <v>100</v>
      </c>
      <c r="D20" s="25">
        <v>13.24</v>
      </c>
      <c r="E20" s="25">
        <v>25.49</v>
      </c>
      <c r="F20" s="25">
        <v>52.4</v>
      </c>
      <c r="G20" s="25">
        <v>335.8</v>
      </c>
      <c r="H20" s="27">
        <v>0.09</v>
      </c>
      <c r="I20" s="27">
        <v>0.44</v>
      </c>
      <c r="J20" s="27">
        <v>0.2</v>
      </c>
      <c r="K20" s="27">
        <v>2.8</v>
      </c>
      <c r="L20" s="27">
        <v>178.84</v>
      </c>
      <c r="M20" s="27">
        <v>275.33</v>
      </c>
      <c r="N20" s="27">
        <v>44.8</v>
      </c>
      <c r="O20" s="27">
        <v>0.75</v>
      </c>
    </row>
    <row r="21" spans="1:15" ht="18.75" customHeight="1" thickBot="1">
      <c r="A21" s="29">
        <v>305</v>
      </c>
      <c r="B21" s="25" t="s">
        <v>73</v>
      </c>
      <c r="C21" s="12">
        <v>200</v>
      </c>
      <c r="D21" s="12">
        <v>8.55</v>
      </c>
      <c r="E21" s="12">
        <v>16.76</v>
      </c>
      <c r="F21" s="12">
        <v>48.3</v>
      </c>
      <c r="G21" s="12">
        <v>300.5</v>
      </c>
      <c r="H21" s="12">
        <v>0.03</v>
      </c>
      <c r="I21" s="12">
        <v>0.1</v>
      </c>
      <c r="J21" s="12">
        <v>0.09</v>
      </c>
      <c r="K21" s="12">
        <v>2.2</v>
      </c>
      <c r="L21" s="12">
        <v>124</v>
      </c>
      <c r="M21" s="12">
        <v>181.8</v>
      </c>
      <c r="N21" s="12">
        <v>45.28</v>
      </c>
      <c r="O21" s="12">
        <v>0.9</v>
      </c>
    </row>
    <row r="22" spans="1:15" ht="40.5" customHeight="1" thickBot="1">
      <c r="A22" s="29">
        <v>350</v>
      </c>
      <c r="B22" s="25" t="s">
        <v>39</v>
      </c>
      <c r="C22" s="25">
        <v>200</v>
      </c>
      <c r="D22" s="25">
        <v>5.8</v>
      </c>
      <c r="E22" s="25">
        <v>0.2</v>
      </c>
      <c r="F22" s="25">
        <v>33.8</v>
      </c>
      <c r="G22" s="25">
        <v>118</v>
      </c>
      <c r="H22" s="27">
        <v>0.03</v>
      </c>
      <c r="I22" s="27">
        <v>8.84</v>
      </c>
      <c r="J22" s="27">
        <v>0.01</v>
      </c>
      <c r="K22" s="27">
        <v>0.9</v>
      </c>
      <c r="L22" s="27">
        <v>50.45</v>
      </c>
      <c r="M22" s="27">
        <v>169.7</v>
      </c>
      <c r="N22" s="27">
        <v>10.27</v>
      </c>
      <c r="O22" s="27">
        <v>0.9</v>
      </c>
    </row>
    <row r="23" spans="1:15" ht="18.75" customHeight="1" thickBot="1">
      <c r="A23" s="29" t="s">
        <v>27</v>
      </c>
      <c r="B23" s="25" t="s">
        <v>28</v>
      </c>
      <c r="C23" s="25">
        <v>40</v>
      </c>
      <c r="D23" s="25">
        <v>6</v>
      </c>
      <c r="E23" s="25">
        <v>2.2</v>
      </c>
      <c r="F23" s="25">
        <v>29.32</v>
      </c>
      <c r="G23" s="25">
        <v>213</v>
      </c>
      <c r="H23" s="27">
        <v>0.02</v>
      </c>
      <c r="I23" s="27">
        <v>0</v>
      </c>
      <c r="J23" s="27">
        <v>0</v>
      </c>
      <c r="K23" s="27">
        <v>0.26</v>
      </c>
      <c r="L23" s="25">
        <v>94</v>
      </c>
      <c r="M23" s="27">
        <v>168</v>
      </c>
      <c r="N23" s="27">
        <v>13.2</v>
      </c>
      <c r="O23" s="27">
        <v>0.5</v>
      </c>
    </row>
    <row r="24" spans="1:15" ht="32.25" customHeight="1" thickBot="1">
      <c r="A24" s="29" t="s">
        <v>27</v>
      </c>
      <c r="B24" s="25" t="s">
        <v>30</v>
      </c>
      <c r="C24" s="25">
        <v>30</v>
      </c>
      <c r="D24" s="25">
        <v>30</v>
      </c>
      <c r="E24" s="25">
        <v>3.36</v>
      </c>
      <c r="F24" s="25">
        <v>24.16</v>
      </c>
      <c r="G24" s="25">
        <v>218</v>
      </c>
      <c r="H24" s="25">
        <v>0.4</v>
      </c>
      <c r="I24" s="27">
        <v>0.4</v>
      </c>
      <c r="J24" s="27">
        <v>0.006</v>
      </c>
      <c r="K24" s="27">
        <v>0.3</v>
      </c>
      <c r="L24" s="27">
        <v>54</v>
      </c>
      <c r="M24" s="27">
        <v>141.6</v>
      </c>
      <c r="N24" s="27">
        <v>43.6</v>
      </c>
      <c r="O24" s="27">
        <v>2.8</v>
      </c>
    </row>
    <row r="25" spans="1:15" ht="13.5" thickBot="1">
      <c r="A25" s="50"/>
      <c r="B25" s="30" t="s">
        <v>20</v>
      </c>
      <c r="C25" s="30">
        <v>820</v>
      </c>
      <c r="D25" s="30">
        <v>66.32</v>
      </c>
      <c r="E25" s="30">
        <f aca="true" t="shared" si="1" ref="E25:O25">SUM(E18:E24)</f>
        <v>79</v>
      </c>
      <c r="F25" s="30">
        <f t="shared" si="1"/>
        <v>255.57000000000002</v>
      </c>
      <c r="G25" s="30">
        <f t="shared" si="1"/>
        <v>1639.15</v>
      </c>
      <c r="H25" s="30">
        <f t="shared" si="1"/>
        <v>0.8</v>
      </c>
      <c r="I25" s="30">
        <f t="shared" si="1"/>
        <v>35.800000000000004</v>
      </c>
      <c r="J25" s="30">
        <f t="shared" si="1"/>
        <v>0.546</v>
      </c>
      <c r="K25" s="30">
        <f t="shared" si="1"/>
        <v>13.7</v>
      </c>
      <c r="L25" s="30">
        <f t="shared" si="1"/>
        <v>755.62</v>
      </c>
      <c r="M25" s="30">
        <f t="shared" si="1"/>
        <v>1206.34</v>
      </c>
      <c r="N25" s="30">
        <f t="shared" si="1"/>
        <v>223.82999999999998</v>
      </c>
      <c r="O25" s="30">
        <f t="shared" si="1"/>
        <v>9.75</v>
      </c>
    </row>
    <row r="26" spans="1:15" ht="13.5" thickBot="1">
      <c r="A26" s="50"/>
      <c r="B26" s="30" t="s">
        <v>41</v>
      </c>
      <c r="C26" s="30">
        <f>SUM(C16,C25)</f>
        <v>1470</v>
      </c>
      <c r="D26" s="30">
        <f aca="true" t="shared" si="2" ref="D26:O26">SUM(D16,D25)</f>
        <v>89.82</v>
      </c>
      <c r="E26" s="30">
        <f t="shared" si="2"/>
        <v>110.8</v>
      </c>
      <c r="F26" s="30">
        <f t="shared" si="2"/>
        <v>376.47</v>
      </c>
      <c r="G26" s="30">
        <f t="shared" si="2"/>
        <v>2739.65</v>
      </c>
      <c r="H26" s="30">
        <f t="shared" si="2"/>
        <v>1.49</v>
      </c>
      <c r="I26" s="30">
        <v>70.81</v>
      </c>
      <c r="J26" s="30">
        <f t="shared" si="2"/>
        <v>1.367</v>
      </c>
      <c r="K26" s="30">
        <f t="shared" si="2"/>
        <v>17.6</v>
      </c>
      <c r="L26" s="30">
        <f t="shared" si="2"/>
        <v>1338.42</v>
      </c>
      <c r="M26" s="30">
        <f t="shared" si="2"/>
        <v>1913.44</v>
      </c>
      <c r="N26" s="30">
        <f t="shared" si="2"/>
        <v>306.73</v>
      </c>
      <c r="O26" s="30">
        <f t="shared" si="2"/>
        <v>17.55</v>
      </c>
    </row>
  </sheetData>
  <sheetProtection/>
  <mergeCells count="12">
    <mergeCell ref="G4:G8"/>
    <mergeCell ref="H4:K7"/>
    <mergeCell ref="L4:O7"/>
    <mergeCell ref="F5:F8"/>
    <mergeCell ref="A10:C10"/>
    <mergeCell ref="A2:N2"/>
    <mergeCell ref="A4:A8"/>
    <mergeCell ref="B4:B8"/>
    <mergeCell ref="D5:D8"/>
    <mergeCell ref="E5:E8"/>
    <mergeCell ref="C4:C8"/>
    <mergeCell ref="D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7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.25390625" style="0" customWidth="1"/>
    <col min="2" max="2" width="16.125" style="0" customWidth="1"/>
  </cols>
  <sheetData>
    <row r="3" spans="1:15" ht="18.75">
      <c r="A3" s="110" t="s">
        <v>125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ht="12.75">
      <c r="A4" t="s">
        <v>138</v>
      </c>
    </row>
    <row r="5" spans="1:15" ht="12.75">
      <c r="A5" s="112" t="s">
        <v>32</v>
      </c>
      <c r="B5" s="112" t="s">
        <v>1</v>
      </c>
      <c r="C5" s="112" t="s">
        <v>2</v>
      </c>
      <c r="D5" s="115" t="s">
        <v>0</v>
      </c>
      <c r="E5" s="116"/>
      <c r="F5" s="117"/>
      <c r="G5" s="112" t="s">
        <v>33</v>
      </c>
      <c r="H5" s="118" t="s">
        <v>5</v>
      </c>
      <c r="I5" s="119"/>
      <c r="J5" s="119"/>
      <c r="K5" s="120"/>
      <c r="L5" s="127" t="s">
        <v>6</v>
      </c>
      <c r="M5" s="127"/>
      <c r="N5" s="127"/>
      <c r="O5" s="127"/>
    </row>
    <row r="6" spans="1:15" ht="12.75">
      <c r="A6" s="113"/>
      <c r="B6" s="113"/>
      <c r="C6" s="113"/>
      <c r="D6" s="112" t="s">
        <v>3</v>
      </c>
      <c r="E6" s="112" t="s">
        <v>31</v>
      </c>
      <c r="F6" s="112" t="s">
        <v>4</v>
      </c>
      <c r="G6" s="113"/>
      <c r="H6" s="121"/>
      <c r="I6" s="122"/>
      <c r="J6" s="122"/>
      <c r="K6" s="123"/>
      <c r="L6" s="127"/>
      <c r="M6" s="127"/>
      <c r="N6" s="127"/>
      <c r="O6" s="127"/>
    </row>
    <row r="7" spans="1:15" ht="12.75">
      <c r="A7" s="113"/>
      <c r="B7" s="113"/>
      <c r="C7" s="113"/>
      <c r="D7" s="113"/>
      <c r="E7" s="113"/>
      <c r="F7" s="113"/>
      <c r="G7" s="113"/>
      <c r="H7" s="121"/>
      <c r="I7" s="122"/>
      <c r="J7" s="122"/>
      <c r="K7" s="123"/>
      <c r="L7" s="127"/>
      <c r="M7" s="127"/>
      <c r="N7" s="127"/>
      <c r="O7" s="127"/>
    </row>
    <row r="8" spans="1:15" ht="12.75">
      <c r="A8" s="113"/>
      <c r="B8" s="113"/>
      <c r="C8" s="113"/>
      <c r="D8" s="113"/>
      <c r="E8" s="113"/>
      <c r="F8" s="113"/>
      <c r="G8" s="113"/>
      <c r="H8" s="124"/>
      <c r="I8" s="125"/>
      <c r="J8" s="125"/>
      <c r="K8" s="126"/>
      <c r="L8" s="127"/>
      <c r="M8" s="127"/>
      <c r="N8" s="127"/>
      <c r="O8" s="127"/>
    </row>
    <row r="9" spans="1:15" ht="15">
      <c r="A9" s="114"/>
      <c r="B9" s="114"/>
      <c r="C9" s="114"/>
      <c r="D9" s="114"/>
      <c r="E9" s="114"/>
      <c r="F9" s="114"/>
      <c r="G9" s="114"/>
      <c r="H9" s="17" t="s">
        <v>8</v>
      </c>
      <c r="I9" s="17" t="s">
        <v>9</v>
      </c>
      <c r="J9" s="17" t="s">
        <v>10</v>
      </c>
      <c r="K9" s="18" t="s">
        <v>11</v>
      </c>
      <c r="L9" s="17" t="s">
        <v>12</v>
      </c>
      <c r="M9" s="17" t="s">
        <v>13</v>
      </c>
      <c r="N9" s="17" t="s">
        <v>14</v>
      </c>
      <c r="O9" s="17" t="s">
        <v>15</v>
      </c>
    </row>
    <row r="10" spans="1:15" ht="15">
      <c r="A10" s="37"/>
      <c r="B10" s="38" t="s">
        <v>53</v>
      </c>
      <c r="C10" s="37"/>
      <c r="D10" s="37"/>
      <c r="E10" s="37"/>
      <c r="F10" s="37"/>
      <c r="G10" s="3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107" t="s">
        <v>16</v>
      </c>
      <c r="B11" s="108"/>
      <c r="C11" s="108"/>
      <c r="D11" s="10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25.5">
      <c r="A12" s="58">
        <v>195</v>
      </c>
      <c r="B12" s="35" t="s">
        <v>44</v>
      </c>
      <c r="C12" s="92">
        <v>230</v>
      </c>
      <c r="D12" s="92">
        <v>19</v>
      </c>
      <c r="E12" s="92">
        <v>14.9</v>
      </c>
      <c r="F12" s="92">
        <v>64.7</v>
      </c>
      <c r="G12" s="92">
        <v>296.5</v>
      </c>
      <c r="H12" s="92">
        <v>0.2</v>
      </c>
      <c r="I12" s="92">
        <v>0.71</v>
      </c>
      <c r="J12" s="92">
        <v>0.014</v>
      </c>
      <c r="K12" s="92">
        <v>0.6</v>
      </c>
      <c r="L12" s="92" t="s">
        <v>121</v>
      </c>
      <c r="M12" s="92">
        <v>221.1</v>
      </c>
      <c r="N12" s="92">
        <v>37.44</v>
      </c>
      <c r="O12" s="92">
        <v>2.1</v>
      </c>
    </row>
    <row r="13" spans="1:15" ht="26.25" thickBot="1">
      <c r="A13" s="31"/>
      <c r="B13" s="42" t="s">
        <v>45</v>
      </c>
      <c r="C13" s="12">
        <v>180</v>
      </c>
      <c r="D13" s="12">
        <v>6.3</v>
      </c>
      <c r="E13" s="12">
        <v>1.1</v>
      </c>
      <c r="F13" s="12">
        <v>32.2</v>
      </c>
      <c r="G13" s="12">
        <v>181</v>
      </c>
      <c r="H13" s="12">
        <v>0.3</v>
      </c>
      <c r="I13" s="12">
        <v>19</v>
      </c>
      <c r="J13" s="12">
        <v>0</v>
      </c>
      <c r="K13" s="12">
        <v>0.9</v>
      </c>
      <c r="L13" s="12">
        <v>95.3</v>
      </c>
      <c r="M13" s="12">
        <v>120.3</v>
      </c>
      <c r="N13" s="12">
        <v>52.4</v>
      </c>
      <c r="O13" s="12">
        <v>3.4</v>
      </c>
    </row>
    <row r="14" spans="1:15" ht="13.5" thickBot="1">
      <c r="A14" s="31">
        <v>377</v>
      </c>
      <c r="B14" s="42" t="s">
        <v>46</v>
      </c>
      <c r="C14" s="12">
        <v>200</v>
      </c>
      <c r="D14" s="12">
        <v>0</v>
      </c>
      <c r="E14" s="12">
        <v>0</v>
      </c>
      <c r="F14" s="12">
        <v>42.1</v>
      </c>
      <c r="G14" s="12">
        <v>148.6</v>
      </c>
      <c r="H14" s="12">
        <v>0.2</v>
      </c>
      <c r="I14" s="12">
        <v>1.6</v>
      </c>
      <c r="J14" s="12">
        <v>0</v>
      </c>
      <c r="K14" s="12">
        <v>0</v>
      </c>
      <c r="L14" s="12">
        <v>10.32</v>
      </c>
      <c r="M14" s="12">
        <v>6.6</v>
      </c>
      <c r="N14" s="12">
        <v>0.5</v>
      </c>
      <c r="O14" s="12">
        <v>0.1</v>
      </c>
    </row>
    <row r="15" spans="1:15" ht="13.5" thickBot="1">
      <c r="A15" s="31">
        <v>13</v>
      </c>
      <c r="B15" s="42" t="s">
        <v>47</v>
      </c>
      <c r="C15" s="12">
        <v>20</v>
      </c>
      <c r="D15" s="12">
        <v>0.1</v>
      </c>
      <c r="E15" s="12">
        <v>16.4</v>
      </c>
      <c r="F15" s="12">
        <v>1.3</v>
      </c>
      <c r="G15" s="12">
        <v>269.9</v>
      </c>
      <c r="H15" s="12">
        <v>0</v>
      </c>
      <c r="I15" s="12">
        <v>0</v>
      </c>
      <c r="J15" s="12">
        <v>0.7</v>
      </c>
      <c r="K15" s="12">
        <v>0.2</v>
      </c>
      <c r="L15" s="12">
        <v>64</v>
      </c>
      <c r="M15" s="12">
        <v>60</v>
      </c>
      <c r="N15" s="14">
        <v>0.5</v>
      </c>
      <c r="O15" s="12">
        <v>0</v>
      </c>
    </row>
    <row r="16" spans="1:15" ht="26.25" thickBot="1">
      <c r="A16" s="31">
        <v>18</v>
      </c>
      <c r="B16" s="25" t="s">
        <v>18</v>
      </c>
      <c r="C16" s="12">
        <v>40</v>
      </c>
      <c r="D16" s="12">
        <v>6</v>
      </c>
      <c r="E16" s="12">
        <v>2.2</v>
      </c>
      <c r="F16" s="12">
        <v>29.32</v>
      </c>
      <c r="G16" s="12">
        <v>213</v>
      </c>
      <c r="H16" s="12">
        <v>0.02</v>
      </c>
      <c r="I16" s="12">
        <v>0</v>
      </c>
      <c r="J16" s="12">
        <v>0</v>
      </c>
      <c r="K16" s="12">
        <v>0.7</v>
      </c>
      <c r="L16" s="12">
        <v>94</v>
      </c>
      <c r="M16" s="12">
        <v>168</v>
      </c>
      <c r="N16" s="12">
        <v>13.2</v>
      </c>
      <c r="O16" s="12">
        <v>0.5</v>
      </c>
    </row>
    <row r="17" spans="1:15" ht="13.5" thickBot="1">
      <c r="A17" s="59"/>
      <c r="B17" s="77" t="s">
        <v>20</v>
      </c>
      <c r="C17" s="43">
        <f aca="true" t="shared" si="0" ref="C17:O17">SUM(C12:C16)</f>
        <v>670</v>
      </c>
      <c r="D17" s="43">
        <f t="shared" si="0"/>
        <v>31.400000000000002</v>
      </c>
      <c r="E17" s="43">
        <f t="shared" si="0"/>
        <v>34.6</v>
      </c>
      <c r="F17" s="43">
        <f t="shared" si="0"/>
        <v>169.62</v>
      </c>
      <c r="G17" s="43">
        <f t="shared" si="0"/>
        <v>1109</v>
      </c>
      <c r="H17" s="43">
        <f t="shared" si="0"/>
        <v>0.72</v>
      </c>
      <c r="I17" s="43">
        <f t="shared" si="0"/>
        <v>21.310000000000002</v>
      </c>
      <c r="J17" s="43">
        <f t="shared" si="0"/>
        <v>0.714</v>
      </c>
      <c r="K17" s="43">
        <f t="shared" si="0"/>
        <v>2.4</v>
      </c>
      <c r="L17" s="43">
        <v>419.7</v>
      </c>
      <c r="M17" s="43">
        <f t="shared" si="0"/>
        <v>576</v>
      </c>
      <c r="N17" s="43">
        <f t="shared" si="0"/>
        <v>104.04</v>
      </c>
      <c r="O17" s="43">
        <f t="shared" si="0"/>
        <v>6.1</v>
      </c>
    </row>
    <row r="18" spans="1:15" ht="19.5" thickBot="1">
      <c r="A18" s="39"/>
      <c r="B18" s="41" t="s">
        <v>48</v>
      </c>
      <c r="C18" s="12"/>
      <c r="D18" s="12"/>
      <c r="E18" s="12"/>
      <c r="F18" s="12"/>
      <c r="G18" s="12"/>
      <c r="H18" s="93"/>
      <c r="I18" s="93"/>
      <c r="J18" s="93"/>
      <c r="K18" s="93"/>
      <c r="L18" s="93"/>
      <c r="M18" s="93"/>
      <c r="N18" s="93"/>
      <c r="O18" s="93"/>
    </row>
    <row r="19" spans="1:15" ht="39" thickBot="1">
      <c r="A19" s="31">
        <v>24</v>
      </c>
      <c r="B19" s="25" t="s">
        <v>49</v>
      </c>
      <c r="C19" s="12">
        <v>100</v>
      </c>
      <c r="D19" s="12">
        <v>1.56</v>
      </c>
      <c r="E19" s="12">
        <v>10.09</v>
      </c>
      <c r="F19" s="12">
        <v>2.87</v>
      </c>
      <c r="G19" s="12">
        <v>150.55</v>
      </c>
      <c r="H19" s="12">
        <v>0.17</v>
      </c>
      <c r="I19" s="94">
        <v>10.14</v>
      </c>
      <c r="J19" s="12">
        <v>0.04</v>
      </c>
      <c r="K19" s="12">
        <v>4.24</v>
      </c>
      <c r="L19" s="12">
        <v>61.2</v>
      </c>
      <c r="M19" s="12">
        <v>73.62</v>
      </c>
      <c r="N19" s="12">
        <v>17.82</v>
      </c>
      <c r="O19" s="12">
        <v>1.92</v>
      </c>
    </row>
    <row r="20" spans="1:15" ht="26.25" thickBot="1">
      <c r="A20" s="31">
        <v>115</v>
      </c>
      <c r="B20" s="25" t="s">
        <v>50</v>
      </c>
      <c r="C20" s="12">
        <v>300</v>
      </c>
      <c r="D20" s="12">
        <v>17.2</v>
      </c>
      <c r="E20" s="12">
        <v>13.96</v>
      </c>
      <c r="F20" s="94">
        <v>55.63</v>
      </c>
      <c r="G20" s="12">
        <v>288.75</v>
      </c>
      <c r="H20" s="12">
        <v>0.05</v>
      </c>
      <c r="I20" s="12">
        <v>2.86</v>
      </c>
      <c r="J20" s="12">
        <v>0.063</v>
      </c>
      <c r="K20" s="12">
        <v>0.08</v>
      </c>
      <c r="L20" s="12">
        <v>151.3</v>
      </c>
      <c r="M20" s="12">
        <v>117.2</v>
      </c>
      <c r="N20" s="12">
        <v>37.88</v>
      </c>
      <c r="O20" s="12">
        <v>1.6</v>
      </c>
    </row>
    <row r="21" spans="1:15" ht="26.25" thickBot="1">
      <c r="A21" s="31">
        <v>401</v>
      </c>
      <c r="B21" s="25" t="s">
        <v>133</v>
      </c>
      <c r="C21" s="42">
        <v>100</v>
      </c>
      <c r="D21" s="105">
        <v>14</v>
      </c>
      <c r="E21" s="42">
        <v>20.75</v>
      </c>
      <c r="F21" s="42">
        <v>4.9</v>
      </c>
      <c r="G21" s="42">
        <v>264</v>
      </c>
      <c r="H21" s="42">
        <v>0.31</v>
      </c>
      <c r="I21" s="42">
        <v>2.4</v>
      </c>
      <c r="J21" s="42">
        <v>0</v>
      </c>
      <c r="K21" s="42">
        <v>4.7</v>
      </c>
      <c r="L21" s="42">
        <v>12.3</v>
      </c>
      <c r="M21" s="42">
        <v>6.1</v>
      </c>
      <c r="N21" s="42">
        <v>16.4</v>
      </c>
      <c r="O21" s="42">
        <v>0.29</v>
      </c>
    </row>
    <row r="22" spans="1:15" ht="26.25" thickBot="1">
      <c r="A22" s="29">
        <v>312</v>
      </c>
      <c r="B22" s="25" t="s">
        <v>65</v>
      </c>
      <c r="C22" s="12">
        <v>200</v>
      </c>
      <c r="D22" s="12">
        <v>2.12</v>
      </c>
      <c r="E22" s="12">
        <v>17.9</v>
      </c>
      <c r="F22" s="12">
        <v>24.57</v>
      </c>
      <c r="G22" s="12">
        <v>287</v>
      </c>
      <c r="H22" s="93">
        <v>0.12</v>
      </c>
      <c r="I22" s="93">
        <v>13.2</v>
      </c>
      <c r="J22" s="93">
        <v>0.02</v>
      </c>
      <c r="K22" s="93">
        <v>1.5</v>
      </c>
      <c r="L22" s="93">
        <v>91.87</v>
      </c>
      <c r="M22" s="93">
        <v>147.7</v>
      </c>
      <c r="N22" s="93">
        <v>25.08</v>
      </c>
      <c r="O22" s="93">
        <v>0.6</v>
      </c>
    </row>
    <row r="23" spans="1:15" ht="13.5" thickBot="1">
      <c r="A23" s="31">
        <v>357</v>
      </c>
      <c r="B23" s="25" t="s">
        <v>52</v>
      </c>
      <c r="C23" s="12">
        <v>200</v>
      </c>
      <c r="D23" s="12">
        <v>0.32</v>
      </c>
      <c r="E23" s="12">
        <v>0</v>
      </c>
      <c r="F23" s="12">
        <v>38.04</v>
      </c>
      <c r="G23" s="12">
        <v>226</v>
      </c>
      <c r="H23" s="12">
        <v>0.02</v>
      </c>
      <c r="I23" s="12">
        <v>0.41</v>
      </c>
      <c r="J23" s="12">
        <v>0.08</v>
      </c>
      <c r="K23" s="12">
        <v>0</v>
      </c>
      <c r="L23" s="12">
        <v>59.41</v>
      </c>
      <c r="M23" s="12">
        <v>295</v>
      </c>
      <c r="N23" s="12">
        <v>17.66</v>
      </c>
      <c r="O23" s="12">
        <v>0.27</v>
      </c>
    </row>
    <row r="24" spans="1:15" ht="13.5" thickBot="1">
      <c r="A24" s="31" t="s">
        <v>27</v>
      </c>
      <c r="B24" s="25" t="s">
        <v>28</v>
      </c>
      <c r="C24" s="12">
        <v>40</v>
      </c>
      <c r="D24" s="94">
        <v>6</v>
      </c>
      <c r="E24" s="12">
        <v>2.2</v>
      </c>
      <c r="F24" s="12">
        <v>29.32</v>
      </c>
      <c r="G24" s="12">
        <v>213</v>
      </c>
      <c r="H24" s="12">
        <v>0.02</v>
      </c>
      <c r="I24" s="12">
        <v>0</v>
      </c>
      <c r="J24" s="12">
        <v>0</v>
      </c>
      <c r="K24" s="12">
        <v>0.7</v>
      </c>
      <c r="L24" s="12">
        <v>94</v>
      </c>
      <c r="M24" s="12">
        <v>168</v>
      </c>
      <c r="N24" s="12">
        <v>13.2</v>
      </c>
      <c r="O24" s="12">
        <v>0.5</v>
      </c>
    </row>
    <row r="25" spans="1:15" ht="26.25" thickBot="1">
      <c r="A25" s="31" t="s">
        <v>27</v>
      </c>
      <c r="B25" s="25" t="s">
        <v>30</v>
      </c>
      <c r="C25" s="12">
        <v>30</v>
      </c>
      <c r="D25" s="12">
        <v>30</v>
      </c>
      <c r="E25" s="12">
        <v>3.36</v>
      </c>
      <c r="F25" s="12">
        <v>24.16</v>
      </c>
      <c r="G25" s="12">
        <v>218</v>
      </c>
      <c r="H25" s="12">
        <v>0.4</v>
      </c>
      <c r="I25" s="94">
        <v>0.4</v>
      </c>
      <c r="J25" s="12">
        <v>0.006</v>
      </c>
      <c r="K25" s="12">
        <v>0.3</v>
      </c>
      <c r="L25" s="12">
        <v>54</v>
      </c>
      <c r="M25" s="12">
        <v>141.6</v>
      </c>
      <c r="N25" s="12">
        <v>43.6</v>
      </c>
      <c r="O25" s="12">
        <v>2.8</v>
      </c>
    </row>
    <row r="26" spans="1:15" ht="13.5" thickBot="1">
      <c r="A26" s="59"/>
      <c r="B26" s="30" t="s">
        <v>20</v>
      </c>
      <c r="C26" s="43">
        <f aca="true" t="shared" si="1" ref="C26:O26">SUM(C19:C25)</f>
        <v>970</v>
      </c>
      <c r="D26" s="43">
        <f t="shared" si="1"/>
        <v>71.19999999999999</v>
      </c>
      <c r="E26" s="43">
        <f t="shared" si="1"/>
        <v>68.25999999999999</v>
      </c>
      <c r="F26" s="43">
        <f t="shared" si="1"/>
        <v>179.48999999999998</v>
      </c>
      <c r="G26" s="43">
        <v>1613.3</v>
      </c>
      <c r="H26" s="43">
        <f t="shared" si="1"/>
        <v>1.09</v>
      </c>
      <c r="I26" s="43">
        <f t="shared" si="1"/>
        <v>29.41</v>
      </c>
      <c r="J26" s="43">
        <f t="shared" si="1"/>
        <v>0.20900000000000002</v>
      </c>
      <c r="K26" s="43">
        <f t="shared" si="1"/>
        <v>11.52</v>
      </c>
      <c r="L26" s="43">
        <f t="shared" si="1"/>
        <v>524.08</v>
      </c>
      <c r="M26" s="43">
        <f t="shared" si="1"/>
        <v>949.22</v>
      </c>
      <c r="N26" s="43">
        <f t="shared" si="1"/>
        <v>171.64</v>
      </c>
      <c r="O26" s="43">
        <f t="shared" si="1"/>
        <v>7.9799999999999995</v>
      </c>
    </row>
    <row r="27" spans="1:15" ht="13.5" thickBot="1">
      <c r="A27" s="59"/>
      <c r="B27" s="30" t="s">
        <v>63</v>
      </c>
      <c r="C27" s="43">
        <f aca="true" t="shared" si="2" ref="C27:O27">SUM(C17,C26)</f>
        <v>1640</v>
      </c>
      <c r="D27" s="43">
        <f t="shared" si="2"/>
        <v>102.6</v>
      </c>
      <c r="E27" s="43">
        <f t="shared" si="2"/>
        <v>102.85999999999999</v>
      </c>
      <c r="F27" s="43">
        <f t="shared" si="2"/>
        <v>349.11</v>
      </c>
      <c r="G27" s="43">
        <v>2722.3</v>
      </c>
      <c r="H27" s="43">
        <f t="shared" si="2"/>
        <v>1.81</v>
      </c>
      <c r="I27" s="43">
        <f t="shared" si="2"/>
        <v>50.72</v>
      </c>
      <c r="J27" s="43">
        <f t="shared" si="2"/>
        <v>0.923</v>
      </c>
      <c r="K27" s="43">
        <f t="shared" si="2"/>
        <v>13.92</v>
      </c>
      <c r="L27" s="43">
        <f t="shared" si="2"/>
        <v>943.78</v>
      </c>
      <c r="M27" s="43">
        <f t="shared" si="2"/>
        <v>1525.22</v>
      </c>
      <c r="N27" s="43">
        <f t="shared" si="2"/>
        <v>275.68</v>
      </c>
      <c r="O27" s="43">
        <f t="shared" si="2"/>
        <v>14.079999999999998</v>
      </c>
    </row>
  </sheetData>
  <sheetProtection/>
  <mergeCells count="12">
    <mergeCell ref="E6:E9"/>
    <mergeCell ref="F6:F9"/>
    <mergeCell ref="A11:D11"/>
    <mergeCell ref="A3:O3"/>
    <mergeCell ref="A5:A9"/>
    <mergeCell ref="B5:B9"/>
    <mergeCell ref="C5:C9"/>
    <mergeCell ref="D5:F5"/>
    <mergeCell ref="G5:G9"/>
    <mergeCell ref="H5:K8"/>
    <mergeCell ref="L5:O8"/>
    <mergeCell ref="D6:D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6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4.00390625" style="0" customWidth="1"/>
    <col min="2" max="2" width="16.125" style="0" customWidth="1"/>
  </cols>
  <sheetData>
    <row r="3" spans="1:15" ht="18.75">
      <c r="A3" s="110" t="s">
        <v>125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ht="14.25" customHeight="1">
      <c r="A4" t="s">
        <v>138</v>
      </c>
    </row>
    <row r="5" spans="1:15" ht="12.75">
      <c r="A5" s="112" t="s">
        <v>32</v>
      </c>
      <c r="B5" s="112" t="s">
        <v>1</v>
      </c>
      <c r="C5" s="112" t="s">
        <v>2</v>
      </c>
      <c r="D5" s="115" t="s">
        <v>0</v>
      </c>
      <c r="E5" s="116"/>
      <c r="F5" s="117"/>
      <c r="G5" s="112" t="s">
        <v>33</v>
      </c>
      <c r="H5" s="118" t="s">
        <v>5</v>
      </c>
      <c r="I5" s="119"/>
      <c r="J5" s="119"/>
      <c r="K5" s="120"/>
      <c r="L5" s="127" t="s">
        <v>6</v>
      </c>
      <c r="M5" s="127"/>
      <c r="N5" s="127"/>
      <c r="O5" s="127"/>
    </row>
    <row r="6" spans="1:15" ht="12.75">
      <c r="A6" s="113"/>
      <c r="B6" s="113"/>
      <c r="C6" s="113"/>
      <c r="D6" s="112" t="s">
        <v>3</v>
      </c>
      <c r="E6" s="112" t="s">
        <v>31</v>
      </c>
      <c r="F6" s="112" t="s">
        <v>4</v>
      </c>
      <c r="G6" s="113"/>
      <c r="H6" s="121"/>
      <c r="I6" s="122"/>
      <c r="J6" s="122"/>
      <c r="K6" s="123"/>
      <c r="L6" s="127"/>
      <c r="M6" s="127"/>
      <c r="N6" s="127"/>
      <c r="O6" s="127"/>
    </row>
    <row r="7" spans="1:15" ht="12.75">
      <c r="A7" s="113"/>
      <c r="B7" s="113"/>
      <c r="C7" s="113"/>
      <c r="D7" s="113"/>
      <c r="E7" s="113"/>
      <c r="F7" s="113"/>
      <c r="G7" s="113"/>
      <c r="H7" s="121"/>
      <c r="I7" s="122"/>
      <c r="J7" s="122"/>
      <c r="K7" s="123"/>
      <c r="L7" s="127"/>
      <c r="M7" s="127"/>
      <c r="N7" s="127"/>
      <c r="O7" s="127"/>
    </row>
    <row r="8" spans="1:15" ht="12.75">
      <c r="A8" s="113"/>
      <c r="B8" s="113"/>
      <c r="C8" s="113"/>
      <c r="D8" s="113"/>
      <c r="E8" s="113"/>
      <c r="F8" s="113"/>
      <c r="G8" s="113"/>
      <c r="H8" s="124"/>
      <c r="I8" s="125"/>
      <c r="J8" s="125"/>
      <c r="K8" s="126"/>
      <c r="L8" s="127"/>
      <c r="M8" s="127"/>
      <c r="N8" s="127"/>
      <c r="O8" s="127"/>
    </row>
    <row r="9" spans="1:15" ht="15">
      <c r="A9" s="114"/>
      <c r="B9" s="114"/>
      <c r="C9" s="114"/>
      <c r="D9" s="114"/>
      <c r="E9" s="114"/>
      <c r="F9" s="114"/>
      <c r="G9" s="114"/>
      <c r="H9" s="17" t="s">
        <v>8</v>
      </c>
      <c r="I9" s="17" t="s">
        <v>9</v>
      </c>
      <c r="J9" s="17" t="s">
        <v>10</v>
      </c>
      <c r="K9" s="18" t="s">
        <v>11</v>
      </c>
      <c r="L9" s="17" t="s">
        <v>12</v>
      </c>
      <c r="M9" s="17" t="s">
        <v>13</v>
      </c>
      <c r="N9" s="17" t="s">
        <v>14</v>
      </c>
      <c r="O9" s="17" t="s">
        <v>15</v>
      </c>
    </row>
    <row r="10" spans="1:15" ht="15">
      <c r="A10" s="37"/>
      <c r="B10" s="38" t="s">
        <v>54</v>
      </c>
      <c r="C10" s="37"/>
      <c r="D10" s="37"/>
      <c r="E10" s="37"/>
      <c r="F10" s="37"/>
      <c r="G10" s="3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107" t="s">
        <v>16</v>
      </c>
      <c r="B11" s="108"/>
      <c r="C11" s="108"/>
      <c r="D11" s="10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35">
        <v>192</v>
      </c>
      <c r="B12" s="34" t="s">
        <v>55</v>
      </c>
      <c r="C12" s="92">
        <v>230</v>
      </c>
      <c r="D12" s="92">
        <v>12</v>
      </c>
      <c r="E12" s="92">
        <v>15.1</v>
      </c>
      <c r="F12" s="92">
        <v>61.3</v>
      </c>
      <c r="G12" s="92">
        <v>299.4</v>
      </c>
      <c r="H12" s="34">
        <v>0.054</v>
      </c>
      <c r="I12" s="34">
        <v>0.6</v>
      </c>
      <c r="J12" s="34">
        <v>0.002</v>
      </c>
      <c r="K12" s="34">
        <v>0.18</v>
      </c>
      <c r="L12" s="34">
        <v>39.9</v>
      </c>
      <c r="M12" s="34">
        <v>187.7</v>
      </c>
      <c r="N12" s="34">
        <v>29.7</v>
      </c>
      <c r="O12" s="34">
        <v>0.154</v>
      </c>
    </row>
    <row r="13" spans="1:15" ht="39" thickBot="1">
      <c r="A13" s="35">
        <v>418</v>
      </c>
      <c r="B13" s="35" t="s">
        <v>17</v>
      </c>
      <c r="C13" s="32">
        <v>200</v>
      </c>
      <c r="D13" s="12">
        <v>3.8</v>
      </c>
      <c r="E13" s="12">
        <v>3.6</v>
      </c>
      <c r="F13" s="12">
        <v>19.5</v>
      </c>
      <c r="G13" s="12">
        <v>243.7</v>
      </c>
      <c r="H13" s="94">
        <v>0.05</v>
      </c>
      <c r="I13" s="94">
        <v>0.6</v>
      </c>
      <c r="J13" s="94">
        <v>0</v>
      </c>
      <c r="K13" s="94">
        <v>0</v>
      </c>
      <c r="L13" s="94">
        <v>168.64</v>
      </c>
      <c r="M13" s="94">
        <v>114.8</v>
      </c>
      <c r="N13" s="94">
        <v>20</v>
      </c>
      <c r="O13" s="94">
        <v>1.7</v>
      </c>
    </row>
    <row r="14" spans="1:15" ht="13.5" thickBot="1">
      <c r="A14" s="29">
        <v>13</v>
      </c>
      <c r="B14" s="25" t="s">
        <v>47</v>
      </c>
      <c r="C14" s="12">
        <v>10</v>
      </c>
      <c r="D14" s="12">
        <v>0.1</v>
      </c>
      <c r="E14" s="12">
        <v>8.2</v>
      </c>
      <c r="F14" s="12">
        <v>0.1</v>
      </c>
      <c r="G14" s="12">
        <v>174.9</v>
      </c>
      <c r="H14" s="12">
        <v>0</v>
      </c>
      <c r="I14" s="12">
        <v>0</v>
      </c>
      <c r="J14" s="12">
        <v>0.2</v>
      </c>
      <c r="K14" s="12">
        <v>0.2</v>
      </c>
      <c r="L14" s="12">
        <v>24</v>
      </c>
      <c r="M14" s="12">
        <v>103.54</v>
      </c>
      <c r="N14" s="12">
        <v>0.5</v>
      </c>
      <c r="O14" s="12">
        <v>3</v>
      </c>
    </row>
    <row r="15" spans="1:15" ht="26.25" thickBot="1">
      <c r="A15" s="29">
        <v>18</v>
      </c>
      <c r="B15" s="25" t="s">
        <v>18</v>
      </c>
      <c r="C15" s="12">
        <v>40</v>
      </c>
      <c r="D15" s="12">
        <v>6</v>
      </c>
      <c r="E15" s="12">
        <v>3.2</v>
      </c>
      <c r="F15" s="12">
        <v>20.6</v>
      </c>
      <c r="G15" s="12">
        <v>213</v>
      </c>
      <c r="H15" s="12">
        <v>0</v>
      </c>
      <c r="I15" s="12">
        <v>0</v>
      </c>
      <c r="J15" s="12">
        <v>0</v>
      </c>
      <c r="K15" s="12">
        <v>0.7</v>
      </c>
      <c r="L15" s="12">
        <v>168</v>
      </c>
      <c r="M15" s="12">
        <v>168</v>
      </c>
      <c r="N15" s="12">
        <v>13.2</v>
      </c>
      <c r="O15" s="12">
        <v>0.5</v>
      </c>
    </row>
    <row r="16" spans="1:15" ht="13.5" thickBot="1">
      <c r="A16" s="29"/>
      <c r="B16" s="25" t="s">
        <v>19</v>
      </c>
      <c r="C16" s="12">
        <v>150</v>
      </c>
      <c r="D16" s="12">
        <v>1.35</v>
      </c>
      <c r="E16" s="12">
        <v>0.4</v>
      </c>
      <c r="F16" s="12">
        <v>57.2</v>
      </c>
      <c r="G16" s="12">
        <v>151.5</v>
      </c>
      <c r="H16" s="12">
        <v>0.06</v>
      </c>
      <c r="I16" s="12">
        <v>33.5</v>
      </c>
      <c r="J16" s="12">
        <v>0.1</v>
      </c>
      <c r="K16" s="12">
        <v>0.5</v>
      </c>
      <c r="L16" s="12">
        <v>137.64</v>
      </c>
      <c r="M16" s="12">
        <v>120.4</v>
      </c>
      <c r="N16" s="12">
        <v>40.6</v>
      </c>
      <c r="O16" s="12">
        <v>5.3</v>
      </c>
    </row>
    <row r="17" spans="1:15" ht="13.5" thickBot="1">
      <c r="A17" s="50"/>
      <c r="B17" s="30" t="s">
        <v>118</v>
      </c>
      <c r="C17" s="45">
        <f>SUM(C12:C16)</f>
        <v>630</v>
      </c>
      <c r="D17" s="45">
        <f aca="true" t="shared" si="0" ref="D17:N17">SUM(D12:D16)</f>
        <v>23.25</v>
      </c>
      <c r="E17" s="45">
        <f t="shared" si="0"/>
        <v>30.499999999999996</v>
      </c>
      <c r="F17" s="45">
        <f t="shared" si="0"/>
        <v>158.7</v>
      </c>
      <c r="G17" s="45">
        <f t="shared" si="0"/>
        <v>1082.5</v>
      </c>
      <c r="H17" s="45">
        <f t="shared" si="0"/>
        <v>0.164</v>
      </c>
      <c r="I17" s="45">
        <f t="shared" si="0"/>
        <v>34.7</v>
      </c>
      <c r="J17" s="45">
        <f t="shared" si="0"/>
        <v>0.30200000000000005</v>
      </c>
      <c r="K17" s="45">
        <f t="shared" si="0"/>
        <v>1.58</v>
      </c>
      <c r="L17" s="45">
        <f t="shared" si="0"/>
        <v>538.18</v>
      </c>
      <c r="M17" s="45">
        <f t="shared" si="0"/>
        <v>694.4399999999999</v>
      </c>
      <c r="N17" s="45">
        <f t="shared" si="0"/>
        <v>104</v>
      </c>
      <c r="O17" s="45">
        <f>SUM(O12:O16)</f>
        <v>10.654</v>
      </c>
    </row>
    <row r="18" spans="1:15" ht="13.5" thickBot="1">
      <c r="A18" s="20"/>
      <c r="B18" s="14" t="s">
        <v>21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26.25" thickBot="1">
      <c r="A19" s="29">
        <v>71</v>
      </c>
      <c r="B19" s="24" t="s">
        <v>139</v>
      </c>
      <c r="C19" s="12">
        <v>100</v>
      </c>
      <c r="D19" s="12">
        <v>0.88</v>
      </c>
      <c r="E19" s="12">
        <v>0</v>
      </c>
      <c r="F19" s="12">
        <v>4.76</v>
      </c>
      <c r="G19" s="12">
        <v>55.6</v>
      </c>
      <c r="H19" s="12">
        <v>0.1</v>
      </c>
      <c r="I19" s="94">
        <v>5.35</v>
      </c>
      <c r="J19" s="12">
        <v>0</v>
      </c>
      <c r="K19" s="12">
        <v>0.1</v>
      </c>
      <c r="L19" s="12">
        <v>19.21</v>
      </c>
      <c r="M19" s="12">
        <v>47.03</v>
      </c>
      <c r="N19" s="12">
        <v>24.8</v>
      </c>
      <c r="O19" s="12">
        <v>0.7</v>
      </c>
    </row>
    <row r="20" spans="1:15" ht="26.25" thickBot="1">
      <c r="A20" s="29">
        <v>88</v>
      </c>
      <c r="B20" s="24" t="s">
        <v>56</v>
      </c>
      <c r="C20" s="12">
        <v>300</v>
      </c>
      <c r="D20" s="106">
        <v>9</v>
      </c>
      <c r="E20" s="12">
        <v>18.2</v>
      </c>
      <c r="F20" s="12">
        <v>36.46</v>
      </c>
      <c r="G20" s="12">
        <v>360.7</v>
      </c>
      <c r="H20" s="12">
        <v>0.4</v>
      </c>
      <c r="I20" s="12">
        <v>7.31</v>
      </c>
      <c r="J20" s="12">
        <v>0.046</v>
      </c>
      <c r="K20" s="12">
        <v>3.5</v>
      </c>
      <c r="L20" s="12">
        <v>131.8</v>
      </c>
      <c r="M20" s="12">
        <v>216.2</v>
      </c>
      <c r="N20" s="12">
        <v>45.6</v>
      </c>
      <c r="O20" s="12">
        <v>0.76</v>
      </c>
    </row>
    <row r="21" spans="1:15" ht="13.5" thickBot="1">
      <c r="A21" s="29">
        <v>265</v>
      </c>
      <c r="B21" s="24" t="s">
        <v>57</v>
      </c>
      <c r="C21" s="12">
        <v>220</v>
      </c>
      <c r="D21" s="12">
        <v>19.9</v>
      </c>
      <c r="E21" s="12">
        <v>30.8</v>
      </c>
      <c r="F21" s="12">
        <v>95.6</v>
      </c>
      <c r="G21" s="12">
        <v>382.1</v>
      </c>
      <c r="H21" s="12">
        <v>0.064</v>
      </c>
      <c r="I21" s="12">
        <v>4.64</v>
      </c>
      <c r="J21" s="12">
        <v>0.31</v>
      </c>
      <c r="K21" s="12">
        <v>5.66</v>
      </c>
      <c r="L21" s="12">
        <v>65.51</v>
      </c>
      <c r="M21" s="12">
        <v>180.6</v>
      </c>
      <c r="N21" s="12">
        <v>41.9</v>
      </c>
      <c r="O21" s="12">
        <v>0.314</v>
      </c>
    </row>
    <row r="22" spans="1:15" ht="26.25" thickBot="1">
      <c r="A22" s="29">
        <v>342</v>
      </c>
      <c r="B22" s="24" t="s">
        <v>58</v>
      </c>
      <c r="C22" s="12">
        <v>200</v>
      </c>
      <c r="D22" s="12">
        <v>0.16</v>
      </c>
      <c r="E22" s="12">
        <v>0</v>
      </c>
      <c r="F22" s="12">
        <v>35</v>
      </c>
      <c r="G22" s="12">
        <v>129.8</v>
      </c>
      <c r="H22" s="12">
        <v>0.2</v>
      </c>
      <c r="I22" s="12">
        <v>18</v>
      </c>
      <c r="J22" s="12">
        <v>0</v>
      </c>
      <c r="K22" s="12">
        <v>0.5</v>
      </c>
      <c r="L22" s="12">
        <v>64</v>
      </c>
      <c r="M22" s="12">
        <v>104.73</v>
      </c>
      <c r="N22" s="12">
        <v>3.6</v>
      </c>
      <c r="O22" s="12">
        <v>0.78</v>
      </c>
    </row>
    <row r="23" spans="1:15" ht="13.5" thickBot="1">
      <c r="A23" s="26" t="s">
        <v>27</v>
      </c>
      <c r="B23" s="24" t="s">
        <v>28</v>
      </c>
      <c r="C23" s="12">
        <v>40</v>
      </c>
      <c r="D23" s="12">
        <v>6</v>
      </c>
      <c r="E23" s="12">
        <v>3.2</v>
      </c>
      <c r="F23" s="12">
        <v>29.32</v>
      </c>
      <c r="G23" s="12">
        <v>213</v>
      </c>
      <c r="H23" s="12">
        <v>0.02</v>
      </c>
      <c r="I23" s="12">
        <v>0</v>
      </c>
      <c r="J23" s="12">
        <v>0</v>
      </c>
      <c r="K23" s="12">
        <v>0.26</v>
      </c>
      <c r="L23" s="12">
        <v>94</v>
      </c>
      <c r="M23" s="12">
        <v>168</v>
      </c>
      <c r="N23" s="12">
        <v>13.2</v>
      </c>
      <c r="O23" s="12">
        <v>0.5</v>
      </c>
    </row>
    <row r="24" spans="1:15" ht="26.25" thickBot="1">
      <c r="A24" s="26" t="s">
        <v>27</v>
      </c>
      <c r="B24" s="24" t="s">
        <v>30</v>
      </c>
      <c r="C24" s="12">
        <v>30</v>
      </c>
      <c r="D24" s="12">
        <v>30</v>
      </c>
      <c r="E24" s="12">
        <v>3.36</v>
      </c>
      <c r="F24" s="12">
        <v>24.16</v>
      </c>
      <c r="G24" s="12">
        <v>218</v>
      </c>
      <c r="H24" s="12">
        <v>0.4</v>
      </c>
      <c r="I24" s="12">
        <v>0.4</v>
      </c>
      <c r="J24" s="12">
        <v>0.06</v>
      </c>
      <c r="K24" s="12">
        <v>0.3</v>
      </c>
      <c r="L24" s="94">
        <v>54</v>
      </c>
      <c r="M24" s="12">
        <v>171.6</v>
      </c>
      <c r="N24" s="12">
        <v>63.6</v>
      </c>
      <c r="O24" s="12">
        <v>2.8</v>
      </c>
    </row>
    <row r="25" spans="1:15" ht="13.5" thickBot="1">
      <c r="A25" s="61"/>
      <c r="B25" s="62" t="s">
        <v>20</v>
      </c>
      <c r="C25" s="62">
        <f>SUM(C19:C24)</f>
        <v>890</v>
      </c>
      <c r="D25" s="62">
        <f aca="true" t="shared" si="1" ref="D25:O25">SUM(D19:D24)</f>
        <v>65.94</v>
      </c>
      <c r="E25" s="62">
        <f t="shared" si="1"/>
        <v>55.56</v>
      </c>
      <c r="F25" s="62">
        <f t="shared" si="1"/>
        <v>225.29999999999998</v>
      </c>
      <c r="G25" s="62">
        <v>1359.2</v>
      </c>
      <c r="H25" s="62">
        <f t="shared" si="1"/>
        <v>1.1840000000000002</v>
      </c>
      <c r="I25" s="62">
        <f t="shared" si="1"/>
        <v>35.699999999999996</v>
      </c>
      <c r="J25" s="62">
        <f t="shared" si="1"/>
        <v>0.416</v>
      </c>
      <c r="K25" s="62">
        <f t="shared" si="1"/>
        <v>10.32</v>
      </c>
      <c r="L25" s="62">
        <f t="shared" si="1"/>
        <v>428.52000000000004</v>
      </c>
      <c r="M25" s="62">
        <f t="shared" si="1"/>
        <v>888.1600000000001</v>
      </c>
      <c r="N25" s="62">
        <f t="shared" si="1"/>
        <v>192.7</v>
      </c>
      <c r="O25" s="62">
        <f t="shared" si="1"/>
        <v>5.854</v>
      </c>
    </row>
    <row r="26" spans="1:15" ht="13.5" thickBot="1">
      <c r="A26" s="61"/>
      <c r="B26" s="62" t="s">
        <v>63</v>
      </c>
      <c r="C26" s="62">
        <f>SUM(C17,C25)</f>
        <v>1520</v>
      </c>
      <c r="D26" s="62">
        <v>90</v>
      </c>
      <c r="E26" s="62">
        <f aca="true" t="shared" si="2" ref="E26:O26">SUM(E17,E25)</f>
        <v>86.06</v>
      </c>
      <c r="F26" s="62">
        <f t="shared" si="2"/>
        <v>384</v>
      </c>
      <c r="G26" s="62">
        <f t="shared" si="2"/>
        <v>2441.7</v>
      </c>
      <c r="H26" s="62">
        <f t="shared" si="2"/>
        <v>1.348</v>
      </c>
      <c r="I26" s="62">
        <f t="shared" si="2"/>
        <v>70.4</v>
      </c>
      <c r="J26" s="62">
        <f t="shared" si="2"/>
        <v>0.718</v>
      </c>
      <c r="K26" s="62">
        <f t="shared" si="2"/>
        <v>11.9</v>
      </c>
      <c r="L26" s="62">
        <f t="shared" si="2"/>
        <v>966.7</v>
      </c>
      <c r="M26" s="62">
        <f t="shared" si="2"/>
        <v>1582.6</v>
      </c>
      <c r="N26" s="62">
        <f t="shared" si="2"/>
        <v>296.7</v>
      </c>
      <c r="O26" s="62">
        <f t="shared" si="2"/>
        <v>16.508</v>
      </c>
    </row>
  </sheetData>
  <sheetProtection/>
  <mergeCells count="12">
    <mergeCell ref="E6:E9"/>
    <mergeCell ref="F6:F9"/>
    <mergeCell ref="A11:D11"/>
    <mergeCell ref="A3:O3"/>
    <mergeCell ref="A5:A9"/>
    <mergeCell ref="B5:B9"/>
    <mergeCell ref="C5:C9"/>
    <mergeCell ref="D5:F5"/>
    <mergeCell ref="G5:G9"/>
    <mergeCell ref="H5:K8"/>
    <mergeCell ref="L5:O8"/>
    <mergeCell ref="D6:D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5.625" style="0" customWidth="1"/>
    <col min="2" max="2" width="16.625" style="0" customWidth="1"/>
  </cols>
  <sheetData>
    <row r="2" spans="1:15" ht="18.75">
      <c r="A2" s="110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ht="12.75">
      <c r="A3" t="s">
        <v>138</v>
      </c>
    </row>
    <row r="4" spans="1:15" ht="12.75">
      <c r="A4" s="112" t="s">
        <v>32</v>
      </c>
      <c r="B4" s="112" t="s">
        <v>1</v>
      </c>
      <c r="C4" s="112" t="s">
        <v>2</v>
      </c>
      <c r="D4" s="115" t="s">
        <v>0</v>
      </c>
      <c r="E4" s="116"/>
      <c r="F4" s="117"/>
      <c r="G4" s="112" t="s">
        <v>33</v>
      </c>
      <c r="H4" s="118" t="s">
        <v>5</v>
      </c>
      <c r="I4" s="119"/>
      <c r="J4" s="119"/>
      <c r="K4" s="120"/>
      <c r="L4" s="127" t="s">
        <v>6</v>
      </c>
      <c r="M4" s="127"/>
      <c r="N4" s="127"/>
      <c r="O4" s="127"/>
    </row>
    <row r="5" spans="1:15" ht="12.75">
      <c r="A5" s="113"/>
      <c r="B5" s="113"/>
      <c r="C5" s="113"/>
      <c r="D5" s="112" t="s">
        <v>3</v>
      </c>
      <c r="E5" s="112" t="s">
        <v>31</v>
      </c>
      <c r="F5" s="112" t="s">
        <v>4</v>
      </c>
      <c r="G5" s="113"/>
      <c r="H5" s="121"/>
      <c r="I5" s="122"/>
      <c r="J5" s="122"/>
      <c r="K5" s="123"/>
      <c r="L5" s="127"/>
      <c r="M5" s="127"/>
      <c r="N5" s="127"/>
      <c r="O5" s="127"/>
    </row>
    <row r="6" spans="1:15" ht="12.75">
      <c r="A6" s="113"/>
      <c r="B6" s="113"/>
      <c r="C6" s="113"/>
      <c r="D6" s="113"/>
      <c r="E6" s="113"/>
      <c r="F6" s="113"/>
      <c r="G6" s="113"/>
      <c r="H6" s="121"/>
      <c r="I6" s="122"/>
      <c r="J6" s="122"/>
      <c r="K6" s="123"/>
      <c r="L6" s="127"/>
      <c r="M6" s="127"/>
      <c r="N6" s="127"/>
      <c r="O6" s="127"/>
    </row>
    <row r="7" spans="1:15" ht="12.75">
      <c r="A7" s="113"/>
      <c r="B7" s="113"/>
      <c r="C7" s="113"/>
      <c r="D7" s="113"/>
      <c r="E7" s="113"/>
      <c r="F7" s="113"/>
      <c r="G7" s="113"/>
      <c r="H7" s="124"/>
      <c r="I7" s="125"/>
      <c r="J7" s="125"/>
      <c r="K7" s="126"/>
      <c r="L7" s="127"/>
      <c r="M7" s="127"/>
      <c r="N7" s="127"/>
      <c r="O7" s="127"/>
    </row>
    <row r="8" spans="1:15" ht="15">
      <c r="A8" s="114"/>
      <c r="B8" s="114"/>
      <c r="C8" s="114"/>
      <c r="D8" s="114"/>
      <c r="E8" s="114"/>
      <c r="F8" s="114"/>
      <c r="G8" s="114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5">
      <c r="A9" s="37"/>
      <c r="B9" s="38" t="s">
        <v>61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07" t="s">
        <v>16</v>
      </c>
      <c r="B10" s="108"/>
      <c r="C10" s="10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3.5" thickBot="1">
      <c r="A11" s="31">
        <v>13</v>
      </c>
      <c r="B11" s="42" t="s">
        <v>47</v>
      </c>
      <c r="C11" s="12">
        <v>20</v>
      </c>
      <c r="D11" s="12">
        <v>0.1</v>
      </c>
      <c r="E11" s="12">
        <v>16.4</v>
      </c>
      <c r="F11" s="12">
        <v>1.3</v>
      </c>
      <c r="G11" s="12">
        <v>269.9</v>
      </c>
      <c r="H11" s="12">
        <v>0</v>
      </c>
      <c r="I11" s="12">
        <v>0</v>
      </c>
      <c r="J11" s="12">
        <v>0.7</v>
      </c>
      <c r="K11" s="12">
        <v>0.2</v>
      </c>
      <c r="L11" s="12">
        <v>64</v>
      </c>
      <c r="M11" s="12">
        <v>60</v>
      </c>
      <c r="N11" s="14">
        <v>0.5</v>
      </c>
      <c r="O11" s="12">
        <v>0</v>
      </c>
    </row>
    <row r="12" spans="1:15" ht="26.25" thickBot="1">
      <c r="A12" s="35">
        <v>378</v>
      </c>
      <c r="B12" s="35" t="s">
        <v>62</v>
      </c>
      <c r="C12" s="12">
        <v>200</v>
      </c>
      <c r="D12" s="12">
        <v>8.4</v>
      </c>
      <c r="E12" s="12">
        <v>9</v>
      </c>
      <c r="F12" s="12">
        <v>42.4</v>
      </c>
      <c r="G12" s="12">
        <v>320</v>
      </c>
      <c r="H12" s="12">
        <v>0.26</v>
      </c>
      <c r="I12" s="12">
        <v>0</v>
      </c>
      <c r="J12" s="12">
        <v>0.01</v>
      </c>
      <c r="K12" s="12">
        <v>2.6</v>
      </c>
      <c r="L12" s="12">
        <v>40</v>
      </c>
      <c r="M12" s="12">
        <v>298</v>
      </c>
      <c r="N12" s="12">
        <v>94</v>
      </c>
      <c r="O12" s="12">
        <v>6.78</v>
      </c>
    </row>
    <row r="13" spans="1:15" ht="25.5">
      <c r="A13" s="35"/>
      <c r="B13" s="35" t="s">
        <v>42</v>
      </c>
      <c r="C13" s="60">
        <v>150</v>
      </c>
      <c r="D13" s="60">
        <v>1.6</v>
      </c>
      <c r="E13" s="60">
        <v>0.5</v>
      </c>
      <c r="F13" s="60">
        <v>27.7</v>
      </c>
      <c r="G13" s="60">
        <v>161.5</v>
      </c>
      <c r="H13" s="60">
        <v>0.05</v>
      </c>
      <c r="I13" s="60">
        <v>12</v>
      </c>
      <c r="J13" s="60">
        <v>0</v>
      </c>
      <c r="K13" s="60">
        <v>3.9</v>
      </c>
      <c r="L13" s="60">
        <v>17.6</v>
      </c>
      <c r="M13" s="60">
        <v>61.6</v>
      </c>
      <c r="N13" s="60">
        <v>0.3</v>
      </c>
      <c r="O13" s="60">
        <v>1.3</v>
      </c>
    </row>
    <row r="14" spans="1:15" ht="25.5">
      <c r="A14" s="35">
        <v>22</v>
      </c>
      <c r="B14" s="35" t="s">
        <v>67</v>
      </c>
      <c r="C14" s="60">
        <v>60</v>
      </c>
      <c r="D14" s="60">
        <v>1.9</v>
      </c>
      <c r="E14" s="60">
        <v>0.1</v>
      </c>
      <c r="F14" s="60">
        <v>13.9</v>
      </c>
      <c r="G14" s="60">
        <v>74.1</v>
      </c>
      <c r="H14" s="60">
        <v>0.1</v>
      </c>
      <c r="I14" s="60">
        <v>6</v>
      </c>
      <c r="J14" s="60">
        <v>0</v>
      </c>
      <c r="K14" s="60">
        <v>0.1</v>
      </c>
      <c r="L14" s="60">
        <v>93.6</v>
      </c>
      <c r="M14" s="60">
        <v>37.2</v>
      </c>
      <c r="N14" s="60">
        <v>12.6</v>
      </c>
      <c r="O14" s="60">
        <v>0.4</v>
      </c>
    </row>
    <row r="15" spans="1:15" ht="26.25" thickBot="1">
      <c r="A15" s="29">
        <v>415</v>
      </c>
      <c r="B15" s="25" t="s">
        <v>35</v>
      </c>
      <c r="C15" s="25">
        <v>200</v>
      </c>
      <c r="D15" s="25">
        <v>3.6</v>
      </c>
      <c r="E15" s="25">
        <v>3.4</v>
      </c>
      <c r="F15" s="25">
        <v>12.4</v>
      </c>
      <c r="G15" s="25">
        <v>194.1</v>
      </c>
      <c r="H15" s="25">
        <v>0</v>
      </c>
      <c r="I15" s="25">
        <v>0.5</v>
      </c>
      <c r="J15" s="25">
        <v>0.01</v>
      </c>
      <c r="K15" s="25">
        <v>0</v>
      </c>
      <c r="L15" s="25">
        <v>105.4</v>
      </c>
      <c r="M15" s="25">
        <v>104.5</v>
      </c>
      <c r="N15" s="25">
        <v>12.4</v>
      </c>
      <c r="O15" s="25">
        <v>1</v>
      </c>
    </row>
    <row r="16" spans="1:15" ht="26.25" thickBot="1">
      <c r="A16" s="35">
        <v>18</v>
      </c>
      <c r="B16" s="35" t="s">
        <v>18</v>
      </c>
      <c r="C16" s="12">
        <v>40</v>
      </c>
      <c r="D16" s="12">
        <v>6</v>
      </c>
      <c r="E16" s="12">
        <v>0.6</v>
      </c>
      <c r="F16" s="12">
        <v>29.32</v>
      </c>
      <c r="G16" s="12">
        <v>213</v>
      </c>
      <c r="H16" s="12">
        <v>0.02</v>
      </c>
      <c r="I16" s="12">
        <v>0</v>
      </c>
      <c r="J16" s="12">
        <v>0</v>
      </c>
      <c r="K16" s="12">
        <v>0.3</v>
      </c>
      <c r="L16" s="12">
        <v>168</v>
      </c>
      <c r="M16" s="12">
        <v>168</v>
      </c>
      <c r="N16" s="12">
        <v>2.6</v>
      </c>
      <c r="O16" s="12">
        <v>0.2</v>
      </c>
    </row>
    <row r="17" spans="1:15" ht="13.5" thickBot="1">
      <c r="A17" s="50"/>
      <c r="B17" s="79" t="s">
        <v>63</v>
      </c>
      <c r="C17" s="45">
        <f>SUM(C11:C16)</f>
        <v>670</v>
      </c>
      <c r="D17" s="45">
        <f aca="true" t="shared" si="0" ref="D17:N17">SUM(D11:D16)</f>
        <v>21.6</v>
      </c>
      <c r="E17" s="45">
        <f t="shared" si="0"/>
        <v>30</v>
      </c>
      <c r="F17" s="45">
        <f t="shared" si="0"/>
        <v>127.02000000000001</v>
      </c>
      <c r="G17" s="45">
        <f t="shared" si="0"/>
        <v>1232.6</v>
      </c>
      <c r="H17" s="45">
        <f t="shared" si="0"/>
        <v>0.43000000000000005</v>
      </c>
      <c r="I17" s="45">
        <f t="shared" si="0"/>
        <v>18.5</v>
      </c>
      <c r="J17" s="45">
        <f t="shared" si="0"/>
        <v>0.72</v>
      </c>
      <c r="K17" s="45">
        <f t="shared" si="0"/>
        <v>7.1</v>
      </c>
      <c r="L17" s="45">
        <f t="shared" si="0"/>
        <v>488.6</v>
      </c>
      <c r="M17" s="45">
        <f t="shared" si="0"/>
        <v>729.3</v>
      </c>
      <c r="N17" s="45">
        <f t="shared" si="0"/>
        <v>122.39999999999999</v>
      </c>
      <c r="O17" s="45">
        <f>SUM(O11:O16)</f>
        <v>9.68</v>
      </c>
    </row>
    <row r="18" spans="1:15" ht="13.5" thickBot="1">
      <c r="A18" s="40"/>
      <c r="B18" s="44" t="s">
        <v>21</v>
      </c>
      <c r="C18" s="12"/>
      <c r="D18" s="12"/>
      <c r="E18" s="12"/>
      <c r="F18" s="12"/>
      <c r="G18" s="12"/>
      <c r="H18" s="93"/>
      <c r="I18" s="93"/>
      <c r="J18" s="93"/>
      <c r="K18" s="93"/>
      <c r="L18" s="93"/>
      <c r="M18" s="93"/>
      <c r="N18" s="93"/>
      <c r="O18" s="93"/>
    </row>
    <row r="19" spans="1:15" ht="26.25" thickBot="1">
      <c r="A19" s="29">
        <v>59</v>
      </c>
      <c r="B19" s="25" t="s">
        <v>134</v>
      </c>
      <c r="C19" s="12">
        <v>100</v>
      </c>
      <c r="D19" s="12">
        <v>0.6</v>
      </c>
      <c r="E19" s="12">
        <v>0.18</v>
      </c>
      <c r="F19" s="12">
        <v>29.5</v>
      </c>
      <c r="G19" s="12">
        <v>62.6</v>
      </c>
      <c r="H19" s="93">
        <v>0.02</v>
      </c>
      <c r="I19" s="93">
        <v>7.98</v>
      </c>
      <c r="J19" s="93">
        <v>0.5</v>
      </c>
      <c r="K19" s="93">
        <v>0.367</v>
      </c>
      <c r="L19" s="93">
        <v>24.62</v>
      </c>
      <c r="M19" s="93">
        <v>66.81</v>
      </c>
      <c r="N19" s="93">
        <v>14.48</v>
      </c>
      <c r="O19" s="93">
        <v>0.97</v>
      </c>
    </row>
    <row r="20" spans="1:15" ht="39" thickBot="1">
      <c r="A20" s="29">
        <v>111</v>
      </c>
      <c r="B20" s="25" t="s">
        <v>135</v>
      </c>
      <c r="C20" s="12">
        <v>300</v>
      </c>
      <c r="D20" s="12">
        <v>3.28</v>
      </c>
      <c r="E20" s="12">
        <v>10</v>
      </c>
      <c r="F20" s="12">
        <v>59.2</v>
      </c>
      <c r="G20" s="12">
        <v>297.5</v>
      </c>
      <c r="H20" s="12">
        <v>0.104</v>
      </c>
      <c r="I20" s="12">
        <v>3.2</v>
      </c>
      <c r="J20" s="12">
        <v>0.01</v>
      </c>
      <c r="K20" s="12">
        <v>0.43</v>
      </c>
      <c r="L20" s="12">
        <v>123.63</v>
      </c>
      <c r="M20" s="12">
        <v>104.63</v>
      </c>
      <c r="N20" s="12">
        <v>23.7</v>
      </c>
      <c r="O20" s="12">
        <v>0.2</v>
      </c>
    </row>
    <row r="21" spans="1:15" ht="13.5" thickBot="1">
      <c r="A21" s="29">
        <v>255</v>
      </c>
      <c r="B21" s="25" t="s">
        <v>64</v>
      </c>
      <c r="C21" s="12">
        <v>100</v>
      </c>
      <c r="D21" s="12">
        <v>8.4</v>
      </c>
      <c r="E21" s="12">
        <v>18</v>
      </c>
      <c r="F21" s="12">
        <v>43.15</v>
      </c>
      <c r="G21" s="12">
        <v>323.36</v>
      </c>
      <c r="H21" s="93">
        <v>0.025</v>
      </c>
      <c r="I21" s="93">
        <v>8.4</v>
      </c>
      <c r="J21" s="93">
        <v>0.15</v>
      </c>
      <c r="K21" s="93">
        <v>1.38</v>
      </c>
      <c r="L21" s="93">
        <v>63.72</v>
      </c>
      <c r="M21" s="93">
        <v>100.88</v>
      </c>
      <c r="N21" s="93">
        <v>4.4</v>
      </c>
      <c r="O21" s="93">
        <v>0.26</v>
      </c>
    </row>
    <row r="22" spans="1:15" ht="26.25" thickBot="1">
      <c r="A22" s="29">
        <v>312</v>
      </c>
      <c r="B22" s="25" t="s">
        <v>65</v>
      </c>
      <c r="C22" s="12">
        <v>200</v>
      </c>
      <c r="D22" s="12">
        <v>2.12</v>
      </c>
      <c r="E22" s="12">
        <v>17.9</v>
      </c>
      <c r="F22" s="12">
        <v>24.57</v>
      </c>
      <c r="G22" s="12">
        <v>287</v>
      </c>
      <c r="H22" s="93">
        <v>0.12</v>
      </c>
      <c r="I22" s="93">
        <v>13.2</v>
      </c>
      <c r="J22" s="93">
        <v>0.02</v>
      </c>
      <c r="K22" s="93">
        <v>1.5</v>
      </c>
      <c r="L22" s="93">
        <v>91.87</v>
      </c>
      <c r="M22" s="93">
        <v>147.7</v>
      </c>
      <c r="N22" s="93">
        <v>25.08</v>
      </c>
      <c r="O22" s="93">
        <v>0.6</v>
      </c>
    </row>
    <row r="23" spans="1:15" ht="13.5" thickBot="1">
      <c r="A23" s="29">
        <v>350</v>
      </c>
      <c r="B23" s="25" t="s">
        <v>66</v>
      </c>
      <c r="C23" s="12">
        <v>200</v>
      </c>
      <c r="D23" s="12">
        <v>0.4</v>
      </c>
      <c r="E23" s="12">
        <v>0</v>
      </c>
      <c r="F23" s="12">
        <v>19.2</v>
      </c>
      <c r="G23" s="12">
        <v>173</v>
      </c>
      <c r="H23" s="93">
        <v>0.025</v>
      </c>
      <c r="I23" s="93">
        <v>0</v>
      </c>
      <c r="J23" s="93">
        <v>0.01</v>
      </c>
      <c r="K23" s="93">
        <v>0.01</v>
      </c>
      <c r="L23" s="93">
        <v>8.05</v>
      </c>
      <c r="M23" s="93">
        <v>49.78</v>
      </c>
      <c r="N23" s="93">
        <v>5.24</v>
      </c>
      <c r="O23" s="93">
        <v>0.3</v>
      </c>
    </row>
    <row r="24" spans="1:15" ht="13.5" thickBot="1">
      <c r="A24" s="29" t="s">
        <v>27</v>
      </c>
      <c r="B24" s="25" t="s">
        <v>28</v>
      </c>
      <c r="C24" s="12">
        <v>40</v>
      </c>
      <c r="D24" s="12">
        <v>6</v>
      </c>
      <c r="E24" s="12">
        <v>3.2</v>
      </c>
      <c r="F24" s="12">
        <v>29.32</v>
      </c>
      <c r="G24" s="12">
        <v>213</v>
      </c>
      <c r="H24" s="12">
        <v>0.02</v>
      </c>
      <c r="I24" s="12">
        <v>0</v>
      </c>
      <c r="J24" s="12">
        <v>0</v>
      </c>
      <c r="K24" s="12">
        <v>0.26</v>
      </c>
      <c r="L24" s="12">
        <v>94</v>
      </c>
      <c r="M24" s="12">
        <v>168</v>
      </c>
      <c r="N24" s="12">
        <v>13.2</v>
      </c>
      <c r="O24" s="12">
        <v>0.37</v>
      </c>
    </row>
    <row r="25" spans="1:15" ht="26.25" thickBot="1">
      <c r="A25" s="29" t="s">
        <v>27</v>
      </c>
      <c r="B25" s="25" t="s">
        <v>30</v>
      </c>
      <c r="C25" s="12">
        <v>30</v>
      </c>
      <c r="D25" s="12">
        <v>30</v>
      </c>
      <c r="E25" s="12">
        <v>3.36</v>
      </c>
      <c r="F25" s="12">
        <v>24.16</v>
      </c>
      <c r="G25" s="12">
        <v>218</v>
      </c>
      <c r="H25" s="12">
        <v>0.4</v>
      </c>
      <c r="I25" s="12">
        <v>0.4</v>
      </c>
      <c r="J25" s="12">
        <v>0.02</v>
      </c>
      <c r="K25" s="12">
        <v>0.3</v>
      </c>
      <c r="L25" s="12">
        <v>54</v>
      </c>
      <c r="M25" s="12">
        <v>141.6</v>
      </c>
      <c r="N25" s="12">
        <v>63.6</v>
      </c>
      <c r="O25" s="12">
        <v>2.8</v>
      </c>
    </row>
    <row r="26" spans="1:15" ht="13.5" thickBot="1">
      <c r="A26" s="50"/>
      <c r="B26" s="30" t="s">
        <v>20</v>
      </c>
      <c r="C26" s="30">
        <f>SUM(C19:C25)</f>
        <v>970</v>
      </c>
      <c r="D26" s="30">
        <f aca="true" t="shared" si="1" ref="D26:O26">SUM(D19:D25)</f>
        <v>50.800000000000004</v>
      </c>
      <c r="E26" s="30">
        <f t="shared" si="1"/>
        <v>52.64</v>
      </c>
      <c r="F26" s="30">
        <f t="shared" si="1"/>
        <v>229.09999999999997</v>
      </c>
      <c r="G26" s="30">
        <f t="shared" si="1"/>
        <v>1574.46</v>
      </c>
      <c r="H26" s="30">
        <f t="shared" si="1"/>
        <v>0.7140000000000001</v>
      </c>
      <c r="I26" s="30">
        <f t="shared" si="1"/>
        <v>33.18</v>
      </c>
      <c r="J26" s="30">
        <f t="shared" si="1"/>
        <v>0.7100000000000001</v>
      </c>
      <c r="K26" s="30">
        <f t="shared" si="1"/>
        <v>4.246999999999999</v>
      </c>
      <c r="L26" s="30">
        <f t="shared" si="1"/>
        <v>459.89000000000004</v>
      </c>
      <c r="M26" s="30">
        <f t="shared" si="1"/>
        <v>779.4</v>
      </c>
      <c r="N26" s="30">
        <f t="shared" si="1"/>
        <v>149.7</v>
      </c>
      <c r="O26" s="30">
        <f t="shared" si="1"/>
        <v>5.5</v>
      </c>
    </row>
    <row r="27" spans="1:15" ht="13.5" thickBot="1">
      <c r="A27" s="50"/>
      <c r="B27" s="30" t="s">
        <v>119</v>
      </c>
      <c r="C27" s="30">
        <f>SUM(C17,C26)</f>
        <v>1640</v>
      </c>
      <c r="D27" s="30">
        <f aca="true" t="shared" si="2" ref="D27:O27">SUM(D17,D26)</f>
        <v>72.4</v>
      </c>
      <c r="E27" s="30">
        <f t="shared" si="2"/>
        <v>82.64</v>
      </c>
      <c r="F27" s="30">
        <f t="shared" si="2"/>
        <v>356.12</v>
      </c>
      <c r="G27" s="30">
        <f t="shared" si="2"/>
        <v>2807.06</v>
      </c>
      <c r="H27" s="30">
        <f t="shared" si="2"/>
        <v>1.1440000000000001</v>
      </c>
      <c r="I27" s="30">
        <f t="shared" si="2"/>
        <v>51.68</v>
      </c>
      <c r="J27" s="30">
        <f t="shared" si="2"/>
        <v>1.4300000000000002</v>
      </c>
      <c r="K27" s="30">
        <f t="shared" si="2"/>
        <v>11.346999999999998</v>
      </c>
      <c r="L27" s="30">
        <f t="shared" si="2"/>
        <v>948.49</v>
      </c>
      <c r="M27" s="30">
        <f t="shared" si="2"/>
        <v>1508.6999999999998</v>
      </c>
      <c r="N27" s="30">
        <f t="shared" si="2"/>
        <v>272.09999999999997</v>
      </c>
      <c r="O27" s="30">
        <f t="shared" si="2"/>
        <v>15.18</v>
      </c>
    </row>
    <row r="28" spans="1:15" ht="12.7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</sheetData>
  <sheetProtection/>
  <mergeCells count="12">
    <mergeCell ref="D5:D8"/>
    <mergeCell ref="E5:E8"/>
    <mergeCell ref="A10:C10"/>
    <mergeCell ref="F5:F8"/>
    <mergeCell ref="A2:O2"/>
    <mergeCell ref="A4:A8"/>
    <mergeCell ref="B4:B8"/>
    <mergeCell ref="C4:C8"/>
    <mergeCell ref="D4:F4"/>
    <mergeCell ref="G4:G8"/>
    <mergeCell ref="H4:K7"/>
    <mergeCell ref="L4:O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E19" sqref="E19:E20"/>
    </sheetView>
  </sheetViews>
  <sheetFormatPr defaultColWidth="9.00390625" defaultRowHeight="12.75"/>
  <cols>
    <col min="1" max="1" width="6.00390625" style="0" customWidth="1"/>
    <col min="2" max="2" width="14.125" style="0" customWidth="1"/>
  </cols>
  <sheetData>
    <row r="2" spans="1:15" ht="18.75">
      <c r="A2" s="110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ht="12.75">
      <c r="A3" t="s">
        <v>138</v>
      </c>
    </row>
    <row r="4" spans="1:15" ht="12.75">
      <c r="A4" s="112" t="s">
        <v>32</v>
      </c>
      <c r="B4" s="112" t="s">
        <v>1</v>
      </c>
      <c r="C4" s="112" t="s">
        <v>2</v>
      </c>
      <c r="D4" s="115" t="s">
        <v>0</v>
      </c>
      <c r="E4" s="116"/>
      <c r="F4" s="117"/>
      <c r="G4" s="112" t="s">
        <v>33</v>
      </c>
      <c r="H4" s="118" t="s">
        <v>5</v>
      </c>
      <c r="I4" s="119"/>
      <c r="J4" s="119"/>
      <c r="K4" s="120"/>
      <c r="L4" s="127" t="s">
        <v>6</v>
      </c>
      <c r="M4" s="127"/>
      <c r="N4" s="127"/>
      <c r="O4" s="127"/>
    </row>
    <row r="5" spans="1:15" ht="12.75">
      <c r="A5" s="113"/>
      <c r="B5" s="113"/>
      <c r="C5" s="113"/>
      <c r="D5" s="112" t="s">
        <v>3</v>
      </c>
      <c r="E5" s="112" t="s">
        <v>31</v>
      </c>
      <c r="F5" s="112" t="s">
        <v>4</v>
      </c>
      <c r="G5" s="113"/>
      <c r="H5" s="121"/>
      <c r="I5" s="122"/>
      <c r="J5" s="122"/>
      <c r="K5" s="123"/>
      <c r="L5" s="127"/>
      <c r="M5" s="127"/>
      <c r="N5" s="127"/>
      <c r="O5" s="127"/>
    </row>
    <row r="6" spans="1:15" ht="12.75">
      <c r="A6" s="113"/>
      <c r="B6" s="113"/>
      <c r="C6" s="113"/>
      <c r="D6" s="113"/>
      <c r="E6" s="113"/>
      <c r="F6" s="113"/>
      <c r="G6" s="113"/>
      <c r="H6" s="121"/>
      <c r="I6" s="122"/>
      <c r="J6" s="122"/>
      <c r="K6" s="123"/>
      <c r="L6" s="127"/>
      <c r="M6" s="127"/>
      <c r="N6" s="127"/>
      <c r="O6" s="127"/>
    </row>
    <row r="7" spans="1:15" ht="12.75">
      <c r="A7" s="113"/>
      <c r="B7" s="113"/>
      <c r="C7" s="113"/>
      <c r="D7" s="113"/>
      <c r="E7" s="113"/>
      <c r="F7" s="113"/>
      <c r="G7" s="113"/>
      <c r="H7" s="124"/>
      <c r="I7" s="125"/>
      <c r="J7" s="125"/>
      <c r="K7" s="126"/>
      <c r="L7" s="127"/>
      <c r="M7" s="127"/>
      <c r="N7" s="127"/>
      <c r="O7" s="127"/>
    </row>
    <row r="8" spans="1:15" ht="15">
      <c r="A8" s="114"/>
      <c r="B8" s="114"/>
      <c r="C8" s="114"/>
      <c r="D8" s="114"/>
      <c r="E8" s="114"/>
      <c r="F8" s="114"/>
      <c r="G8" s="114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5">
      <c r="A9" s="37"/>
      <c r="B9" s="38" t="s">
        <v>74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3.5" thickBot="1">
      <c r="A10" s="107" t="s">
        <v>16</v>
      </c>
      <c r="B10" s="108"/>
      <c r="C10" s="10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26.25" thickBot="1">
      <c r="A11" s="35">
        <v>235</v>
      </c>
      <c r="B11" s="35" t="s">
        <v>68</v>
      </c>
      <c r="C11" s="95">
        <v>230</v>
      </c>
      <c r="D11" s="96">
        <v>9.33</v>
      </c>
      <c r="E11" s="97">
        <v>20.3</v>
      </c>
      <c r="F11" s="96">
        <v>27.88</v>
      </c>
      <c r="G11" s="96">
        <v>270.1</v>
      </c>
      <c r="H11" s="97">
        <v>0.039</v>
      </c>
      <c r="I11" s="97">
        <v>10.8</v>
      </c>
      <c r="J11" s="97">
        <v>0.028</v>
      </c>
      <c r="K11" s="97">
        <v>0.069</v>
      </c>
      <c r="L11" s="97">
        <v>123</v>
      </c>
      <c r="M11" s="97">
        <v>153.84</v>
      </c>
      <c r="N11" s="97">
        <v>26</v>
      </c>
      <c r="O11" s="97">
        <v>0.5</v>
      </c>
    </row>
    <row r="12" spans="1:15" ht="21" customHeight="1" thickBot="1">
      <c r="A12" s="35">
        <v>13</v>
      </c>
      <c r="B12" s="35" t="s">
        <v>47</v>
      </c>
      <c r="C12" s="12">
        <v>10</v>
      </c>
      <c r="D12" s="12">
        <v>0.1</v>
      </c>
      <c r="E12" s="12">
        <v>8.2</v>
      </c>
      <c r="F12" s="12">
        <v>19.6</v>
      </c>
      <c r="G12" s="12">
        <v>154.9</v>
      </c>
      <c r="H12" s="12">
        <v>0.05</v>
      </c>
      <c r="I12" s="12">
        <v>0</v>
      </c>
      <c r="J12" s="12">
        <v>0.1</v>
      </c>
      <c r="K12" s="12">
        <v>0.1</v>
      </c>
      <c r="L12" s="12">
        <v>24</v>
      </c>
      <c r="M12" s="12">
        <v>153</v>
      </c>
      <c r="N12" s="12">
        <v>1</v>
      </c>
      <c r="O12" s="12">
        <v>1.2</v>
      </c>
    </row>
    <row r="13" spans="1:15" ht="13.5" thickBot="1">
      <c r="A13" s="35">
        <v>947</v>
      </c>
      <c r="B13" s="35" t="s">
        <v>69</v>
      </c>
      <c r="C13" s="12">
        <v>200</v>
      </c>
      <c r="D13" s="12">
        <v>1.2</v>
      </c>
      <c r="E13" s="12">
        <v>1.3</v>
      </c>
      <c r="F13" s="12">
        <v>17.9</v>
      </c>
      <c r="G13" s="12">
        <v>137.8</v>
      </c>
      <c r="H13" s="12">
        <v>0</v>
      </c>
      <c r="I13" s="12">
        <v>0.2</v>
      </c>
      <c r="J13" s="12">
        <v>0.006</v>
      </c>
      <c r="K13" s="12">
        <v>0.5</v>
      </c>
      <c r="L13" s="12">
        <v>52.3</v>
      </c>
      <c r="M13" s="12">
        <v>42.2</v>
      </c>
      <c r="N13" s="12">
        <v>10.6</v>
      </c>
      <c r="O13" s="12">
        <v>0.1</v>
      </c>
    </row>
    <row r="14" spans="1:15" ht="26.25" thickBot="1">
      <c r="A14" s="35">
        <v>18</v>
      </c>
      <c r="B14" s="35" t="s">
        <v>18</v>
      </c>
      <c r="C14" s="12">
        <v>40</v>
      </c>
      <c r="D14" s="12">
        <v>6</v>
      </c>
      <c r="E14" s="12">
        <v>1.2</v>
      </c>
      <c r="F14" s="12">
        <v>29.32</v>
      </c>
      <c r="G14" s="12">
        <v>168</v>
      </c>
      <c r="H14" s="12">
        <v>0.13</v>
      </c>
      <c r="I14" s="12">
        <v>0</v>
      </c>
      <c r="J14" s="12">
        <v>0</v>
      </c>
      <c r="K14" s="12">
        <v>0.7</v>
      </c>
      <c r="L14" s="12">
        <v>138</v>
      </c>
      <c r="M14" s="12">
        <v>168</v>
      </c>
      <c r="N14" s="12">
        <v>13.2</v>
      </c>
      <c r="O14" s="12">
        <v>0.5</v>
      </c>
    </row>
    <row r="15" spans="1:15" ht="13.5" thickBot="1">
      <c r="A15" s="35"/>
      <c r="B15" s="35" t="s">
        <v>19</v>
      </c>
      <c r="C15" s="12">
        <v>150</v>
      </c>
      <c r="D15" s="12">
        <v>2.1</v>
      </c>
      <c r="E15" s="12">
        <v>0.2</v>
      </c>
      <c r="F15" s="12">
        <v>52.8</v>
      </c>
      <c r="G15" s="12">
        <v>181.5</v>
      </c>
      <c r="H15" s="12">
        <v>0.06</v>
      </c>
      <c r="I15" s="12">
        <v>11.2</v>
      </c>
      <c r="J15" s="12">
        <v>0.1</v>
      </c>
      <c r="K15" s="12">
        <v>2.3</v>
      </c>
      <c r="L15" s="12">
        <v>115.3</v>
      </c>
      <c r="M15" s="12">
        <v>120</v>
      </c>
      <c r="N15" s="12">
        <v>30.6</v>
      </c>
      <c r="O15" s="12">
        <v>5.4</v>
      </c>
    </row>
    <row r="16" spans="1:15" ht="18" customHeight="1" thickBot="1">
      <c r="A16" s="54"/>
      <c r="B16" s="63" t="s">
        <v>63</v>
      </c>
      <c r="C16" s="64">
        <f>SUM(C11:C15)</f>
        <v>630</v>
      </c>
      <c r="D16" s="64">
        <f aca="true" t="shared" si="0" ref="D16:O16">SUM(D11:D15)</f>
        <v>18.73</v>
      </c>
      <c r="E16" s="64">
        <f t="shared" si="0"/>
        <v>31.2</v>
      </c>
      <c r="F16" s="64">
        <f t="shared" si="0"/>
        <v>147.5</v>
      </c>
      <c r="G16" s="64">
        <f t="shared" si="0"/>
        <v>912.3</v>
      </c>
      <c r="H16" s="64">
        <f t="shared" si="0"/>
        <v>0.279</v>
      </c>
      <c r="I16" s="64">
        <f t="shared" si="0"/>
        <v>22.2</v>
      </c>
      <c r="J16" s="64">
        <f t="shared" si="0"/>
        <v>0.234</v>
      </c>
      <c r="K16" s="64">
        <f t="shared" si="0"/>
        <v>3.6689999999999996</v>
      </c>
      <c r="L16" s="64">
        <f t="shared" si="0"/>
        <v>452.6</v>
      </c>
      <c r="M16" s="64">
        <f t="shared" si="0"/>
        <v>637.04</v>
      </c>
      <c r="N16" s="64">
        <f t="shared" si="0"/>
        <v>81.4</v>
      </c>
      <c r="O16" s="45">
        <f t="shared" si="0"/>
        <v>7.7</v>
      </c>
    </row>
    <row r="17" spans="1:15" ht="21.75" customHeight="1" thickBot="1">
      <c r="A17" s="46"/>
      <c r="B17" s="15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26.25" thickBot="1">
      <c r="A18" s="29">
        <v>71</v>
      </c>
      <c r="B18" s="25" t="s">
        <v>140</v>
      </c>
      <c r="C18" s="12">
        <v>100</v>
      </c>
      <c r="D18" s="12">
        <v>2.34</v>
      </c>
      <c r="E18" s="12">
        <v>0</v>
      </c>
      <c r="F18" s="12">
        <v>10.01</v>
      </c>
      <c r="G18" s="12">
        <v>70.71</v>
      </c>
      <c r="H18" s="12">
        <v>0.25</v>
      </c>
      <c r="I18" s="12">
        <v>8.35</v>
      </c>
      <c r="J18" s="12">
        <v>0.1</v>
      </c>
      <c r="K18" s="12">
        <v>2.6</v>
      </c>
      <c r="L18" s="12">
        <v>19.21</v>
      </c>
      <c r="M18" s="12">
        <v>59</v>
      </c>
      <c r="N18" s="12">
        <v>11.69</v>
      </c>
      <c r="O18" s="12">
        <v>0.5</v>
      </c>
    </row>
    <row r="19" spans="1:15" ht="26.25" thickBot="1">
      <c r="A19" s="29">
        <v>99</v>
      </c>
      <c r="B19" s="25" t="s">
        <v>70</v>
      </c>
      <c r="C19" s="12" t="s">
        <v>120</v>
      </c>
      <c r="D19" s="12">
        <v>4.5</v>
      </c>
      <c r="E19" s="12">
        <v>13.93</v>
      </c>
      <c r="F19" s="12">
        <v>20.25</v>
      </c>
      <c r="G19" s="12">
        <v>248.9</v>
      </c>
      <c r="H19" s="12">
        <v>0.004</v>
      </c>
      <c r="I19" s="12">
        <v>4.86</v>
      </c>
      <c r="J19" s="12" t="s">
        <v>71</v>
      </c>
      <c r="K19" s="12">
        <v>0.8</v>
      </c>
      <c r="L19" s="12">
        <v>90.2</v>
      </c>
      <c r="M19" s="12">
        <v>90.2</v>
      </c>
      <c r="N19" s="12">
        <v>32</v>
      </c>
      <c r="O19" s="12">
        <v>2.6</v>
      </c>
    </row>
    <row r="20" spans="1:15" ht="26.25" thickBot="1">
      <c r="A20" s="29">
        <v>278</v>
      </c>
      <c r="B20" s="25" t="s">
        <v>72</v>
      </c>
      <c r="C20" s="12">
        <v>100</v>
      </c>
      <c r="D20" s="12">
        <v>14.7</v>
      </c>
      <c r="E20" s="12">
        <v>19.45</v>
      </c>
      <c r="F20" s="12">
        <v>25.56</v>
      </c>
      <c r="G20" s="12">
        <v>354.8</v>
      </c>
      <c r="H20" s="12">
        <v>0.35</v>
      </c>
      <c r="I20" s="12">
        <v>12.5</v>
      </c>
      <c r="J20" s="12">
        <v>0.025</v>
      </c>
      <c r="K20" s="12">
        <v>2.5</v>
      </c>
      <c r="L20" s="12">
        <v>68.43</v>
      </c>
      <c r="M20" s="12">
        <v>182.4</v>
      </c>
      <c r="N20" s="12">
        <v>27.17</v>
      </c>
      <c r="O20" s="12">
        <v>2.4</v>
      </c>
    </row>
    <row r="21" spans="1:15" ht="21.75" customHeight="1" thickBot="1">
      <c r="A21" s="29">
        <v>309</v>
      </c>
      <c r="B21" s="25" t="s">
        <v>90</v>
      </c>
      <c r="C21" s="25">
        <v>200</v>
      </c>
      <c r="D21" s="25">
        <v>2</v>
      </c>
      <c r="E21" s="25">
        <v>4.7</v>
      </c>
      <c r="F21" s="25">
        <v>21.03</v>
      </c>
      <c r="G21" s="25">
        <v>196</v>
      </c>
      <c r="H21" s="25">
        <v>0.2</v>
      </c>
      <c r="I21" s="25">
        <v>0</v>
      </c>
      <c r="J21" s="25">
        <v>0</v>
      </c>
      <c r="K21" s="25">
        <v>0.9</v>
      </c>
      <c r="L21" s="25">
        <v>53</v>
      </c>
      <c r="M21" s="25">
        <v>45.58</v>
      </c>
      <c r="N21" s="25">
        <v>9.98</v>
      </c>
      <c r="O21" s="25">
        <v>1</v>
      </c>
    </row>
    <row r="22" spans="1:15" ht="26.25" thickBot="1">
      <c r="A22" s="29">
        <v>342</v>
      </c>
      <c r="B22" s="25" t="s">
        <v>58</v>
      </c>
      <c r="C22" s="12">
        <v>200</v>
      </c>
      <c r="D22" s="12">
        <v>0.16</v>
      </c>
      <c r="E22" s="12">
        <v>0</v>
      </c>
      <c r="F22" s="12">
        <v>78</v>
      </c>
      <c r="G22" s="12">
        <v>219.2</v>
      </c>
      <c r="H22" s="12">
        <v>0.01</v>
      </c>
      <c r="I22" s="12">
        <v>18</v>
      </c>
      <c r="J22" s="12">
        <v>0.2</v>
      </c>
      <c r="K22" s="12">
        <v>0</v>
      </c>
      <c r="L22" s="12">
        <v>110</v>
      </c>
      <c r="M22" s="12">
        <v>144.3</v>
      </c>
      <c r="N22" s="12">
        <v>18.6</v>
      </c>
      <c r="O22" s="12">
        <v>0.18</v>
      </c>
    </row>
    <row r="23" spans="1:15" ht="26.25" thickBot="1">
      <c r="A23" s="29" t="s">
        <v>27</v>
      </c>
      <c r="B23" s="25" t="s">
        <v>28</v>
      </c>
      <c r="C23" s="12">
        <v>40</v>
      </c>
      <c r="D23" s="12">
        <v>6</v>
      </c>
      <c r="E23" s="12">
        <v>0.4</v>
      </c>
      <c r="F23" s="12">
        <v>29.32</v>
      </c>
      <c r="G23" s="12">
        <v>213</v>
      </c>
      <c r="H23" s="12">
        <v>0.13</v>
      </c>
      <c r="I23" s="12">
        <v>0</v>
      </c>
      <c r="J23" s="12">
        <v>0</v>
      </c>
      <c r="K23" s="12">
        <v>0.52</v>
      </c>
      <c r="L23" s="12">
        <v>94</v>
      </c>
      <c r="M23" s="12">
        <v>168</v>
      </c>
      <c r="N23" s="12">
        <v>13.2</v>
      </c>
      <c r="O23" s="12">
        <v>0.22</v>
      </c>
    </row>
    <row r="24" spans="1:15" ht="26.25" thickBot="1">
      <c r="A24" s="29" t="s">
        <v>27</v>
      </c>
      <c r="B24" s="25" t="s">
        <v>30</v>
      </c>
      <c r="C24" s="12">
        <v>40</v>
      </c>
      <c r="D24" s="12">
        <v>30</v>
      </c>
      <c r="E24" s="12">
        <v>3.36</v>
      </c>
      <c r="F24" s="12">
        <v>14.16</v>
      </c>
      <c r="G24" s="12">
        <v>228</v>
      </c>
      <c r="H24" s="12">
        <v>0.4</v>
      </c>
      <c r="I24" s="12">
        <v>0.4</v>
      </c>
      <c r="J24" s="12">
        <v>0.06</v>
      </c>
      <c r="K24" s="12">
        <v>0.3</v>
      </c>
      <c r="L24" s="12">
        <v>54</v>
      </c>
      <c r="M24" s="12">
        <v>141.6</v>
      </c>
      <c r="N24" s="12">
        <v>63.6</v>
      </c>
      <c r="O24" s="12">
        <v>2.8</v>
      </c>
    </row>
    <row r="25" spans="1:15" ht="13.5" thickBot="1">
      <c r="A25" s="50"/>
      <c r="B25" s="30" t="s">
        <v>20</v>
      </c>
      <c r="C25" s="30">
        <v>980</v>
      </c>
      <c r="D25" s="45">
        <f>SUM(D18:D24)</f>
        <v>59.7</v>
      </c>
      <c r="E25" s="45">
        <f aca="true" t="shared" si="1" ref="E25:O25">SUM(E18:E24)</f>
        <v>41.839999999999996</v>
      </c>
      <c r="F25" s="45">
        <f t="shared" si="1"/>
        <v>198.32999999999998</v>
      </c>
      <c r="G25" s="45">
        <f t="shared" si="1"/>
        <v>1530.6100000000001</v>
      </c>
      <c r="H25" s="45">
        <f t="shared" si="1"/>
        <v>1.344</v>
      </c>
      <c r="I25" s="45">
        <f t="shared" si="1"/>
        <v>44.11</v>
      </c>
      <c r="J25" s="45">
        <f t="shared" si="1"/>
        <v>0.385</v>
      </c>
      <c r="K25" s="45">
        <f t="shared" si="1"/>
        <v>7.62</v>
      </c>
      <c r="L25" s="45">
        <f t="shared" si="1"/>
        <v>488.84000000000003</v>
      </c>
      <c r="M25" s="45">
        <f t="shared" si="1"/>
        <v>831.08</v>
      </c>
      <c r="N25" s="45">
        <f t="shared" si="1"/>
        <v>176.24</v>
      </c>
      <c r="O25" s="45">
        <f t="shared" si="1"/>
        <v>9.7</v>
      </c>
    </row>
    <row r="26" spans="1:15" ht="13.5" thickBot="1">
      <c r="A26" s="50"/>
      <c r="B26" s="30" t="s">
        <v>63</v>
      </c>
      <c r="C26" s="30">
        <f>SUM(C16,C25)</f>
        <v>1610</v>
      </c>
      <c r="D26" s="30">
        <f aca="true" t="shared" si="2" ref="D26:O26">SUM(D16,D25)</f>
        <v>78.43</v>
      </c>
      <c r="E26" s="30">
        <f t="shared" si="2"/>
        <v>73.03999999999999</v>
      </c>
      <c r="F26" s="30">
        <f t="shared" si="2"/>
        <v>345.83</v>
      </c>
      <c r="G26" s="30">
        <f t="shared" si="2"/>
        <v>2442.91</v>
      </c>
      <c r="H26" s="30">
        <v>1.4</v>
      </c>
      <c r="I26" s="30">
        <f t="shared" si="2"/>
        <v>66.31</v>
      </c>
      <c r="J26" s="30">
        <v>0.9</v>
      </c>
      <c r="K26" s="30">
        <f t="shared" si="2"/>
        <v>11.289</v>
      </c>
      <c r="L26" s="30">
        <f t="shared" si="2"/>
        <v>941.44</v>
      </c>
      <c r="M26" s="30">
        <f t="shared" si="2"/>
        <v>1468.12</v>
      </c>
      <c r="N26" s="30">
        <f t="shared" si="2"/>
        <v>257.64</v>
      </c>
      <c r="O26" s="30">
        <f t="shared" si="2"/>
        <v>17.4</v>
      </c>
    </row>
  </sheetData>
  <sheetProtection/>
  <mergeCells count="12">
    <mergeCell ref="E5:E8"/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5.75390625" style="0" customWidth="1"/>
    <col min="2" max="2" width="15.75390625" style="0" customWidth="1"/>
  </cols>
  <sheetData>
    <row r="2" spans="1:15" ht="18.75">
      <c r="A2" s="110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ht="12.75">
      <c r="A3" t="s">
        <v>138</v>
      </c>
    </row>
    <row r="4" spans="1:15" ht="12.75">
      <c r="A4" s="112" t="s">
        <v>32</v>
      </c>
      <c r="B4" s="112" t="s">
        <v>1</v>
      </c>
      <c r="C4" s="112" t="s">
        <v>2</v>
      </c>
      <c r="D4" s="115" t="s">
        <v>0</v>
      </c>
      <c r="E4" s="116"/>
      <c r="F4" s="117"/>
      <c r="G4" s="112" t="s">
        <v>33</v>
      </c>
      <c r="H4" s="118" t="s">
        <v>5</v>
      </c>
      <c r="I4" s="119"/>
      <c r="J4" s="119"/>
      <c r="K4" s="120"/>
      <c r="L4" s="127" t="s">
        <v>6</v>
      </c>
      <c r="M4" s="127"/>
      <c r="N4" s="127"/>
      <c r="O4" s="127"/>
    </row>
    <row r="5" spans="1:15" ht="12.75">
      <c r="A5" s="113"/>
      <c r="B5" s="113"/>
      <c r="C5" s="113"/>
      <c r="D5" s="112" t="s">
        <v>3</v>
      </c>
      <c r="E5" s="112" t="s">
        <v>31</v>
      </c>
      <c r="F5" s="112" t="s">
        <v>4</v>
      </c>
      <c r="G5" s="113"/>
      <c r="H5" s="121"/>
      <c r="I5" s="122"/>
      <c r="J5" s="122"/>
      <c r="K5" s="123"/>
      <c r="L5" s="127"/>
      <c r="M5" s="127"/>
      <c r="N5" s="127"/>
      <c r="O5" s="127"/>
    </row>
    <row r="6" spans="1:15" ht="12.75">
      <c r="A6" s="113"/>
      <c r="B6" s="113"/>
      <c r="C6" s="113"/>
      <c r="D6" s="113"/>
      <c r="E6" s="113"/>
      <c r="F6" s="113"/>
      <c r="G6" s="113"/>
      <c r="H6" s="121"/>
      <c r="I6" s="122"/>
      <c r="J6" s="122"/>
      <c r="K6" s="123"/>
      <c r="L6" s="127"/>
      <c r="M6" s="127"/>
      <c r="N6" s="127"/>
      <c r="O6" s="127"/>
    </row>
    <row r="7" spans="1:15" ht="12.75">
      <c r="A7" s="113"/>
      <c r="B7" s="113"/>
      <c r="C7" s="113"/>
      <c r="D7" s="113"/>
      <c r="E7" s="113"/>
      <c r="F7" s="113"/>
      <c r="G7" s="113"/>
      <c r="H7" s="124"/>
      <c r="I7" s="125"/>
      <c r="J7" s="125"/>
      <c r="K7" s="126"/>
      <c r="L7" s="127"/>
      <c r="M7" s="127"/>
      <c r="N7" s="127"/>
      <c r="O7" s="127"/>
    </row>
    <row r="8" spans="1:15" ht="15">
      <c r="A8" s="114"/>
      <c r="B8" s="114"/>
      <c r="C8" s="114"/>
      <c r="D8" s="114"/>
      <c r="E8" s="114"/>
      <c r="F8" s="114"/>
      <c r="G8" s="114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5">
      <c r="A9" s="37"/>
      <c r="B9" s="38" t="s">
        <v>75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07" t="s">
        <v>16</v>
      </c>
      <c r="B10" s="108"/>
      <c r="C10" s="10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35">
        <v>196</v>
      </c>
      <c r="B11" s="35" t="s">
        <v>76</v>
      </c>
      <c r="C11" s="35">
        <v>230</v>
      </c>
      <c r="D11" s="35" t="s">
        <v>123</v>
      </c>
      <c r="E11" s="35">
        <v>9.1</v>
      </c>
      <c r="F11" s="35">
        <v>124.22</v>
      </c>
      <c r="G11" s="49">
        <v>594</v>
      </c>
      <c r="H11" s="35">
        <v>0.55</v>
      </c>
      <c r="I11" s="35">
        <v>0.6</v>
      </c>
      <c r="J11" s="35">
        <v>0</v>
      </c>
      <c r="K11" s="35">
        <v>0.7</v>
      </c>
      <c r="L11" s="35">
        <v>123.6</v>
      </c>
      <c r="M11" s="35">
        <v>179.7</v>
      </c>
      <c r="N11" s="35">
        <v>54.9</v>
      </c>
      <c r="O11" s="35">
        <v>1.6</v>
      </c>
    </row>
    <row r="12" spans="1:15" ht="25.5">
      <c r="A12" s="28" t="s">
        <v>77</v>
      </c>
      <c r="B12" s="33" t="s">
        <v>78</v>
      </c>
      <c r="C12" s="33">
        <v>70</v>
      </c>
      <c r="D12" s="33">
        <v>9</v>
      </c>
      <c r="E12" s="33">
        <v>16</v>
      </c>
      <c r="F12" s="33">
        <v>12</v>
      </c>
      <c r="G12" s="48">
        <v>242</v>
      </c>
      <c r="H12" s="33">
        <v>0</v>
      </c>
      <c r="I12" s="33">
        <v>0.8</v>
      </c>
      <c r="J12" s="33">
        <v>0.06</v>
      </c>
      <c r="K12" s="33">
        <v>0.4</v>
      </c>
      <c r="L12" s="33">
        <v>125</v>
      </c>
      <c r="M12" s="33">
        <v>320</v>
      </c>
      <c r="N12" s="33">
        <v>33</v>
      </c>
      <c r="O12" s="33">
        <v>0.5</v>
      </c>
    </row>
    <row r="13" spans="1:15" ht="38.25">
      <c r="A13" s="35">
        <v>418</v>
      </c>
      <c r="B13" s="35" t="s">
        <v>17</v>
      </c>
      <c r="C13" s="35">
        <v>200</v>
      </c>
      <c r="D13" s="35">
        <v>3.8</v>
      </c>
      <c r="E13" s="35">
        <v>3.6</v>
      </c>
      <c r="F13" s="35" t="s">
        <v>79</v>
      </c>
      <c r="G13" s="49">
        <v>218</v>
      </c>
      <c r="H13" s="34">
        <v>0.024</v>
      </c>
      <c r="I13" s="34">
        <v>0.6</v>
      </c>
      <c r="J13" s="34">
        <v>0.026</v>
      </c>
      <c r="K13" s="34">
        <v>0</v>
      </c>
      <c r="L13" s="34">
        <v>141.3</v>
      </c>
      <c r="M13" s="34">
        <v>114.8</v>
      </c>
      <c r="N13" s="34">
        <v>30</v>
      </c>
      <c r="O13" s="34">
        <v>3.4</v>
      </c>
    </row>
    <row r="14" spans="1:15" ht="25.5">
      <c r="A14" s="35">
        <v>18</v>
      </c>
      <c r="B14" s="35" t="s">
        <v>18</v>
      </c>
      <c r="C14" s="35">
        <v>40</v>
      </c>
      <c r="D14" s="35">
        <v>6</v>
      </c>
      <c r="E14" s="35">
        <v>3.2</v>
      </c>
      <c r="F14" s="35">
        <v>29.32</v>
      </c>
      <c r="G14" s="49">
        <v>213</v>
      </c>
      <c r="H14" s="35">
        <v>0.02</v>
      </c>
      <c r="I14" s="35">
        <v>0</v>
      </c>
      <c r="J14" s="35">
        <v>0.1</v>
      </c>
      <c r="K14" s="35">
        <v>0.7</v>
      </c>
      <c r="L14" s="35">
        <v>168</v>
      </c>
      <c r="M14" s="35">
        <v>168</v>
      </c>
      <c r="N14" s="35">
        <v>13.2</v>
      </c>
      <c r="O14" s="35">
        <v>0.5</v>
      </c>
    </row>
    <row r="15" spans="1:15" ht="13.5" thickBot="1">
      <c r="A15" s="29"/>
      <c r="B15" s="25" t="s">
        <v>19</v>
      </c>
      <c r="C15" s="25">
        <v>120</v>
      </c>
      <c r="D15" s="25">
        <v>1.35</v>
      </c>
      <c r="E15" s="25">
        <v>0.4</v>
      </c>
      <c r="F15" s="25">
        <v>29.2</v>
      </c>
      <c r="G15" s="47" t="s">
        <v>124</v>
      </c>
      <c r="H15" s="25"/>
      <c r="I15" s="25">
        <v>17</v>
      </c>
      <c r="J15" s="25"/>
      <c r="K15" s="25">
        <v>0.6</v>
      </c>
      <c r="L15" s="25">
        <v>97.3</v>
      </c>
      <c r="M15" s="25">
        <v>127.4</v>
      </c>
      <c r="N15" s="25">
        <v>0</v>
      </c>
      <c r="O15" s="25">
        <v>3.4</v>
      </c>
    </row>
    <row r="16" spans="1:15" ht="13.5" thickBot="1">
      <c r="A16" s="50"/>
      <c r="B16" s="30" t="s">
        <v>20</v>
      </c>
      <c r="C16" s="45">
        <f>SUM(C11:C15)</f>
        <v>660</v>
      </c>
      <c r="D16" s="45">
        <f aca="true" t="shared" si="0" ref="D16:O16">SUM(D11:D15)</f>
        <v>20.150000000000002</v>
      </c>
      <c r="E16" s="45">
        <f t="shared" si="0"/>
        <v>32.300000000000004</v>
      </c>
      <c r="F16" s="45">
        <v>245.94</v>
      </c>
      <c r="G16" s="45">
        <f t="shared" si="0"/>
        <v>1267</v>
      </c>
      <c r="H16" s="45">
        <f t="shared" si="0"/>
        <v>0.5940000000000001</v>
      </c>
      <c r="I16" s="45">
        <f t="shared" si="0"/>
        <v>19</v>
      </c>
      <c r="J16" s="45">
        <f t="shared" si="0"/>
        <v>0.186</v>
      </c>
      <c r="K16" s="45">
        <f t="shared" si="0"/>
        <v>2.4</v>
      </c>
      <c r="L16" s="45">
        <f t="shared" si="0"/>
        <v>655.1999999999999</v>
      </c>
      <c r="M16" s="45">
        <f t="shared" si="0"/>
        <v>909.9</v>
      </c>
      <c r="N16" s="45">
        <f t="shared" si="0"/>
        <v>131.1</v>
      </c>
      <c r="O16" s="45">
        <f t="shared" si="0"/>
        <v>9.4</v>
      </c>
    </row>
    <row r="17" spans="1:15" ht="13.5" thickBot="1">
      <c r="A17" s="29"/>
      <c r="B17" s="30" t="s">
        <v>21</v>
      </c>
      <c r="C17" s="25"/>
      <c r="D17" s="25"/>
      <c r="E17" s="25"/>
      <c r="F17" s="25"/>
      <c r="G17" s="47"/>
      <c r="H17" s="25"/>
      <c r="I17" s="25"/>
      <c r="J17" s="25"/>
      <c r="K17" s="25"/>
      <c r="L17" s="25"/>
      <c r="M17" s="25"/>
      <c r="N17" s="25"/>
      <c r="O17" s="25"/>
    </row>
    <row r="18" spans="1:15" ht="26.25" thickBot="1">
      <c r="A18" s="29">
        <v>24</v>
      </c>
      <c r="B18" s="25" t="s">
        <v>80</v>
      </c>
      <c r="C18" s="25">
        <v>100</v>
      </c>
      <c r="D18" s="25">
        <v>0.6</v>
      </c>
      <c r="E18" s="25">
        <v>8.6</v>
      </c>
      <c r="F18" s="25">
        <v>2.98</v>
      </c>
      <c r="G18" s="25">
        <v>100.6</v>
      </c>
      <c r="H18" s="25">
        <v>0.02</v>
      </c>
      <c r="I18" s="25">
        <v>6.1</v>
      </c>
      <c r="J18" s="25">
        <v>0.028</v>
      </c>
      <c r="K18" s="25">
        <v>2.64</v>
      </c>
      <c r="L18" s="25">
        <v>89.91</v>
      </c>
      <c r="M18" s="25">
        <v>86.59</v>
      </c>
      <c r="N18" s="25">
        <v>10.4</v>
      </c>
      <c r="O18" s="25">
        <v>1.35</v>
      </c>
    </row>
    <row r="19" spans="1:15" ht="26.25" thickBot="1">
      <c r="A19" s="29">
        <v>96</v>
      </c>
      <c r="B19" s="25" t="s">
        <v>81</v>
      </c>
      <c r="C19" s="25">
        <v>300</v>
      </c>
      <c r="D19" s="25">
        <v>4.3</v>
      </c>
      <c r="E19" s="25">
        <v>15.2</v>
      </c>
      <c r="F19" s="25">
        <v>25.8</v>
      </c>
      <c r="G19" s="25">
        <v>277.9</v>
      </c>
      <c r="H19" s="25">
        <v>0.15</v>
      </c>
      <c r="I19" s="25">
        <v>10.1</v>
      </c>
      <c r="J19" s="25">
        <v>0.13</v>
      </c>
      <c r="K19" s="25">
        <v>2.93</v>
      </c>
      <c r="L19" s="25">
        <v>76.97</v>
      </c>
      <c r="M19" s="25">
        <v>149.45</v>
      </c>
      <c r="N19" s="25">
        <v>24</v>
      </c>
      <c r="O19" s="25">
        <v>2.03</v>
      </c>
    </row>
    <row r="20" spans="1:15" ht="39" thickBot="1">
      <c r="A20" s="29">
        <v>232</v>
      </c>
      <c r="B20" s="25" t="s">
        <v>82</v>
      </c>
      <c r="C20" s="25">
        <v>250</v>
      </c>
      <c r="D20" s="25">
        <v>28.8</v>
      </c>
      <c r="E20" s="25">
        <v>29.6</v>
      </c>
      <c r="F20" s="25">
        <v>30.6</v>
      </c>
      <c r="G20" s="25">
        <v>385</v>
      </c>
      <c r="H20" s="25">
        <v>0.2</v>
      </c>
      <c r="I20" s="25">
        <v>20.12</v>
      </c>
      <c r="J20" s="25">
        <v>0.4</v>
      </c>
      <c r="K20" s="25">
        <v>3.2</v>
      </c>
      <c r="L20" s="25">
        <v>206.8</v>
      </c>
      <c r="M20" s="25">
        <v>268.3</v>
      </c>
      <c r="N20" s="25">
        <v>41.3</v>
      </c>
      <c r="O20" s="25">
        <v>1.2</v>
      </c>
    </row>
    <row r="21" spans="1:15" ht="13.5" thickBot="1">
      <c r="A21" s="29">
        <v>389</v>
      </c>
      <c r="B21" s="25" t="s">
        <v>83</v>
      </c>
      <c r="C21" s="25">
        <v>200</v>
      </c>
      <c r="D21" s="25">
        <v>1</v>
      </c>
      <c r="E21" s="25">
        <v>0</v>
      </c>
      <c r="F21" s="25">
        <v>24.4</v>
      </c>
      <c r="G21" s="25">
        <v>251.6</v>
      </c>
      <c r="H21" s="25">
        <v>0.02</v>
      </c>
      <c r="I21" s="25">
        <v>14.3</v>
      </c>
      <c r="J21" s="25">
        <v>0</v>
      </c>
      <c r="K21" s="25">
        <v>0.3</v>
      </c>
      <c r="L21" s="25">
        <v>23.4</v>
      </c>
      <c r="M21" s="25">
        <v>76.4</v>
      </c>
      <c r="N21" s="25">
        <v>17</v>
      </c>
      <c r="O21" s="25">
        <v>0.603</v>
      </c>
    </row>
    <row r="22" spans="1:15" ht="13.5" thickBot="1">
      <c r="A22" s="29" t="s">
        <v>27</v>
      </c>
      <c r="B22" s="25" t="s">
        <v>28</v>
      </c>
      <c r="C22" s="25">
        <v>40</v>
      </c>
      <c r="D22" s="25">
        <v>6</v>
      </c>
      <c r="E22" s="25">
        <v>3.2</v>
      </c>
      <c r="F22" s="25">
        <v>29.32</v>
      </c>
      <c r="G22" s="25">
        <v>213</v>
      </c>
      <c r="H22" s="25">
        <v>0.02</v>
      </c>
      <c r="I22" s="25">
        <v>0</v>
      </c>
      <c r="J22" s="25">
        <v>0.1</v>
      </c>
      <c r="K22" s="25">
        <v>0.26</v>
      </c>
      <c r="L22" s="25">
        <v>94</v>
      </c>
      <c r="M22" s="25">
        <v>168</v>
      </c>
      <c r="N22" s="25">
        <v>13.2</v>
      </c>
      <c r="O22" s="25">
        <v>0.5</v>
      </c>
    </row>
    <row r="23" spans="1:15" ht="26.25" thickBot="1">
      <c r="A23" s="29" t="s">
        <v>27</v>
      </c>
      <c r="B23" s="25" t="s">
        <v>30</v>
      </c>
      <c r="C23" s="25">
        <v>30</v>
      </c>
      <c r="D23" s="25">
        <v>30</v>
      </c>
      <c r="E23" s="25">
        <v>3.36</v>
      </c>
      <c r="F23" s="25">
        <v>24.16</v>
      </c>
      <c r="G23" s="25">
        <v>218</v>
      </c>
      <c r="H23" s="25">
        <v>0.4</v>
      </c>
      <c r="I23" s="25">
        <v>0.4</v>
      </c>
      <c r="J23" s="25">
        <v>0.06</v>
      </c>
      <c r="K23" s="25">
        <v>0.3</v>
      </c>
      <c r="L23" s="25">
        <v>54</v>
      </c>
      <c r="M23" s="25">
        <v>141.6</v>
      </c>
      <c r="N23" s="25">
        <v>63</v>
      </c>
      <c r="O23" s="25">
        <v>2.1</v>
      </c>
    </row>
    <row r="24" spans="1:15" ht="13.5" thickBot="1">
      <c r="A24" s="50"/>
      <c r="B24" s="30" t="s">
        <v>20</v>
      </c>
      <c r="C24" s="30">
        <f>SUM(C18:C23)</f>
        <v>920</v>
      </c>
      <c r="D24" s="30">
        <f aca="true" t="shared" si="1" ref="D24:N24">SUM(D18:D23)</f>
        <v>70.7</v>
      </c>
      <c r="E24" s="30">
        <f t="shared" si="1"/>
        <v>59.96</v>
      </c>
      <c r="F24" s="30">
        <f t="shared" si="1"/>
        <v>137.26</v>
      </c>
      <c r="G24" s="30">
        <f t="shared" si="1"/>
        <v>1446.1</v>
      </c>
      <c r="H24" s="30">
        <f t="shared" si="1"/>
        <v>0.81</v>
      </c>
      <c r="I24" s="30">
        <f t="shared" si="1"/>
        <v>51.02</v>
      </c>
      <c r="J24" s="30">
        <f t="shared" si="1"/>
        <v>0.718</v>
      </c>
      <c r="K24" s="30">
        <f t="shared" si="1"/>
        <v>9.63</v>
      </c>
      <c r="L24" s="30">
        <f t="shared" si="1"/>
        <v>545.0799999999999</v>
      </c>
      <c r="M24" s="30">
        <f t="shared" si="1"/>
        <v>890.34</v>
      </c>
      <c r="N24" s="30">
        <f t="shared" si="1"/>
        <v>168.89999999999998</v>
      </c>
      <c r="O24" s="30">
        <f>SUM(O18:O23)</f>
        <v>7.7829999999999995</v>
      </c>
    </row>
    <row r="25" spans="1:15" ht="13.5" thickBot="1">
      <c r="A25" s="50"/>
      <c r="B25" s="30" t="s">
        <v>63</v>
      </c>
      <c r="C25" s="30">
        <f>SUM(C16,C24)</f>
        <v>1580</v>
      </c>
      <c r="D25" s="30">
        <f aca="true" t="shared" si="2" ref="D25:N25">SUM(D16,D24)</f>
        <v>90.85000000000001</v>
      </c>
      <c r="E25" s="30">
        <f t="shared" si="2"/>
        <v>92.26</v>
      </c>
      <c r="F25" s="30">
        <f t="shared" si="2"/>
        <v>383.2</v>
      </c>
      <c r="G25" s="30">
        <f t="shared" si="2"/>
        <v>2713.1</v>
      </c>
      <c r="H25" s="30">
        <v>1.4</v>
      </c>
      <c r="I25" s="30">
        <f t="shared" si="2"/>
        <v>70.02000000000001</v>
      </c>
      <c r="J25" s="30">
        <f t="shared" si="2"/>
        <v>0.9039999999999999</v>
      </c>
      <c r="K25" s="30">
        <f t="shared" si="2"/>
        <v>12.030000000000001</v>
      </c>
      <c r="L25" s="30">
        <f t="shared" si="2"/>
        <v>1200.2799999999997</v>
      </c>
      <c r="M25" s="30">
        <f t="shared" si="2"/>
        <v>1800.24</v>
      </c>
      <c r="N25" s="30">
        <f t="shared" si="2"/>
        <v>300</v>
      </c>
      <c r="O25" s="30">
        <v>17.1</v>
      </c>
    </row>
  </sheetData>
  <sheetProtection/>
  <mergeCells count="12">
    <mergeCell ref="E5:E8"/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A15" sqref="A15:IV15"/>
    </sheetView>
  </sheetViews>
  <sheetFormatPr defaultColWidth="9.00390625" defaultRowHeight="12.75"/>
  <cols>
    <col min="1" max="1" width="5.625" style="0" customWidth="1"/>
    <col min="2" max="2" width="17.125" style="0" customWidth="1"/>
  </cols>
  <sheetData>
    <row r="2" spans="1:15" ht="18.75">
      <c r="A2" s="110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ht="12.75">
      <c r="A3" t="s">
        <v>138</v>
      </c>
    </row>
    <row r="4" spans="1:15" ht="12.75">
      <c r="A4" s="112" t="s">
        <v>32</v>
      </c>
      <c r="B4" s="112" t="s">
        <v>1</v>
      </c>
      <c r="C4" s="112" t="s">
        <v>2</v>
      </c>
      <c r="D4" s="115" t="s">
        <v>0</v>
      </c>
      <c r="E4" s="116"/>
      <c r="F4" s="117"/>
      <c r="G4" s="112" t="s">
        <v>33</v>
      </c>
      <c r="H4" s="118" t="s">
        <v>5</v>
      </c>
      <c r="I4" s="119"/>
      <c r="J4" s="119"/>
      <c r="K4" s="120"/>
      <c r="L4" s="127" t="s">
        <v>6</v>
      </c>
      <c r="M4" s="127"/>
      <c r="N4" s="127"/>
      <c r="O4" s="127"/>
    </row>
    <row r="5" spans="1:15" ht="12.75">
      <c r="A5" s="113"/>
      <c r="B5" s="113"/>
      <c r="C5" s="113"/>
      <c r="D5" s="112" t="s">
        <v>3</v>
      </c>
      <c r="E5" s="112" t="s">
        <v>31</v>
      </c>
      <c r="F5" s="112" t="s">
        <v>4</v>
      </c>
      <c r="G5" s="113"/>
      <c r="H5" s="121"/>
      <c r="I5" s="122"/>
      <c r="J5" s="122"/>
      <c r="K5" s="123"/>
      <c r="L5" s="127"/>
      <c r="M5" s="127"/>
      <c r="N5" s="127"/>
      <c r="O5" s="127"/>
    </row>
    <row r="6" spans="1:15" ht="12.75">
      <c r="A6" s="113"/>
      <c r="B6" s="113"/>
      <c r="C6" s="113"/>
      <c r="D6" s="113"/>
      <c r="E6" s="113"/>
      <c r="F6" s="113"/>
      <c r="G6" s="113"/>
      <c r="H6" s="121"/>
      <c r="I6" s="122"/>
      <c r="J6" s="122"/>
      <c r="K6" s="123"/>
      <c r="L6" s="127"/>
      <c r="M6" s="127"/>
      <c r="N6" s="127"/>
      <c r="O6" s="127"/>
    </row>
    <row r="7" spans="1:15" ht="12.75">
      <c r="A7" s="113"/>
      <c r="B7" s="113"/>
      <c r="C7" s="113"/>
      <c r="D7" s="113"/>
      <c r="E7" s="113"/>
      <c r="F7" s="113"/>
      <c r="G7" s="113"/>
      <c r="H7" s="124"/>
      <c r="I7" s="125"/>
      <c r="J7" s="125"/>
      <c r="K7" s="126"/>
      <c r="L7" s="127"/>
      <c r="M7" s="127"/>
      <c r="N7" s="127"/>
      <c r="O7" s="127"/>
    </row>
    <row r="8" spans="1:15" ht="15">
      <c r="A8" s="114"/>
      <c r="B8" s="114"/>
      <c r="C8" s="114"/>
      <c r="D8" s="114"/>
      <c r="E8" s="114"/>
      <c r="F8" s="114"/>
      <c r="G8" s="114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5">
      <c r="A9" s="37"/>
      <c r="B9" s="38" t="s">
        <v>84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07" t="s">
        <v>16</v>
      </c>
      <c r="B10" s="108"/>
      <c r="C10" s="10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35">
        <v>202</v>
      </c>
      <c r="B11" s="35" t="s">
        <v>85</v>
      </c>
      <c r="C11" s="35">
        <v>230</v>
      </c>
      <c r="D11" s="35">
        <v>8.5</v>
      </c>
      <c r="E11" s="35">
        <v>9.2</v>
      </c>
      <c r="F11" s="35">
        <v>65.8</v>
      </c>
      <c r="G11" s="49">
        <v>250.1</v>
      </c>
      <c r="H11" s="35">
        <v>0.17</v>
      </c>
      <c r="I11" s="35">
        <v>0.9</v>
      </c>
      <c r="J11" s="35">
        <v>0</v>
      </c>
      <c r="K11" s="35">
        <v>0</v>
      </c>
      <c r="L11" s="35">
        <v>162</v>
      </c>
      <c r="M11" s="35">
        <v>121</v>
      </c>
      <c r="N11" s="35">
        <v>42.7</v>
      </c>
      <c r="O11" s="35">
        <v>1</v>
      </c>
    </row>
    <row r="12" spans="1:15" ht="13.5" thickBot="1">
      <c r="A12" s="29"/>
      <c r="B12" s="25" t="s">
        <v>126</v>
      </c>
      <c r="C12" s="25">
        <v>50</v>
      </c>
      <c r="D12" s="25">
        <v>6.68</v>
      </c>
      <c r="E12" s="25">
        <v>6.99</v>
      </c>
      <c r="F12" s="25">
        <v>37.88</v>
      </c>
      <c r="G12" s="47">
        <v>241.33</v>
      </c>
      <c r="H12" s="25">
        <v>0.04</v>
      </c>
      <c r="I12" s="25">
        <v>0</v>
      </c>
      <c r="J12" s="25">
        <v>0.03</v>
      </c>
      <c r="K12" s="25">
        <v>0.9</v>
      </c>
      <c r="L12" s="25">
        <v>55.2</v>
      </c>
      <c r="M12" s="25">
        <v>194.1</v>
      </c>
      <c r="N12" s="25">
        <v>5</v>
      </c>
      <c r="O12" s="25">
        <v>0.4</v>
      </c>
    </row>
    <row r="13" spans="1:15" ht="13.5" thickBot="1">
      <c r="A13" s="29">
        <v>2</v>
      </c>
      <c r="B13" s="25" t="s">
        <v>86</v>
      </c>
      <c r="C13" s="25">
        <v>200</v>
      </c>
      <c r="D13" s="25">
        <v>6.56</v>
      </c>
      <c r="E13" s="25">
        <v>6.4</v>
      </c>
      <c r="F13" s="25">
        <v>126</v>
      </c>
      <c r="G13" s="47">
        <v>119.2</v>
      </c>
      <c r="H13" s="25">
        <v>0</v>
      </c>
      <c r="I13" s="25">
        <v>1.2</v>
      </c>
      <c r="J13" s="25">
        <v>0.03</v>
      </c>
      <c r="K13" s="25">
        <v>0</v>
      </c>
      <c r="L13" s="25">
        <v>238</v>
      </c>
      <c r="M13" s="25">
        <v>182</v>
      </c>
      <c r="N13" s="25">
        <v>28</v>
      </c>
      <c r="O13" s="25">
        <v>0.7</v>
      </c>
    </row>
    <row r="14" spans="1:15" ht="13.5" thickBot="1">
      <c r="A14" s="31">
        <v>13</v>
      </c>
      <c r="B14" s="42" t="s">
        <v>47</v>
      </c>
      <c r="C14" s="12">
        <v>20</v>
      </c>
      <c r="D14" s="12">
        <v>0.1</v>
      </c>
      <c r="E14" s="12">
        <v>16.4</v>
      </c>
      <c r="F14" s="12">
        <v>1.3</v>
      </c>
      <c r="G14" s="12">
        <v>269.9</v>
      </c>
      <c r="H14" s="12">
        <v>0</v>
      </c>
      <c r="I14" s="12">
        <v>0</v>
      </c>
      <c r="J14" s="12">
        <v>0.7</v>
      </c>
      <c r="K14" s="12">
        <v>0.2</v>
      </c>
      <c r="L14" s="12">
        <v>64</v>
      </c>
      <c r="M14" s="12">
        <v>60</v>
      </c>
      <c r="N14" s="14">
        <v>0.5</v>
      </c>
      <c r="O14" s="12">
        <v>0</v>
      </c>
    </row>
    <row r="15" spans="1:15" ht="13.5" thickBot="1">
      <c r="A15" s="29"/>
      <c r="B15" s="25" t="s">
        <v>19</v>
      </c>
      <c r="C15" s="25">
        <v>150</v>
      </c>
      <c r="D15" s="25">
        <v>1.35</v>
      </c>
      <c r="E15" s="25">
        <v>0.4</v>
      </c>
      <c r="F15" s="25">
        <v>18.8</v>
      </c>
      <c r="G15" s="47">
        <v>151.5</v>
      </c>
      <c r="H15" s="25">
        <v>0.06</v>
      </c>
      <c r="I15" s="25">
        <v>27</v>
      </c>
      <c r="J15" s="25">
        <v>0.03</v>
      </c>
      <c r="K15" s="25">
        <v>3.4</v>
      </c>
      <c r="L15" s="25">
        <v>31.5</v>
      </c>
      <c r="M15" s="25">
        <v>120.6</v>
      </c>
      <c r="N15" s="25">
        <v>37.6</v>
      </c>
      <c r="O15" s="25">
        <v>6</v>
      </c>
    </row>
    <row r="16" spans="1:15" ht="13.5" thickBot="1">
      <c r="A16" s="50"/>
      <c r="B16" s="30" t="s">
        <v>20</v>
      </c>
      <c r="C16" s="45">
        <f aca="true" t="shared" si="0" ref="C16:O16">SUM(C11:C15)</f>
        <v>650</v>
      </c>
      <c r="D16" s="45">
        <f t="shared" si="0"/>
        <v>23.19</v>
      </c>
      <c r="E16" s="45">
        <f t="shared" si="0"/>
        <v>39.38999999999999</v>
      </c>
      <c r="F16" s="45">
        <f t="shared" si="0"/>
        <v>249.78000000000003</v>
      </c>
      <c r="G16" s="45">
        <f t="shared" si="0"/>
        <v>1032.03</v>
      </c>
      <c r="H16" s="45">
        <f t="shared" si="0"/>
        <v>0.27</v>
      </c>
      <c r="I16" s="45">
        <f t="shared" si="0"/>
        <v>29.1</v>
      </c>
      <c r="J16" s="45">
        <f t="shared" si="0"/>
        <v>0.79</v>
      </c>
      <c r="K16" s="45">
        <f t="shared" si="0"/>
        <v>4.5</v>
      </c>
      <c r="L16" s="45">
        <f t="shared" si="0"/>
        <v>550.7</v>
      </c>
      <c r="M16" s="45">
        <f t="shared" si="0"/>
        <v>677.7</v>
      </c>
      <c r="N16" s="45">
        <f t="shared" si="0"/>
        <v>113.80000000000001</v>
      </c>
      <c r="O16" s="45">
        <f t="shared" si="0"/>
        <v>8.1</v>
      </c>
    </row>
    <row r="17" spans="1:15" ht="13.5" thickBot="1">
      <c r="A17" s="29"/>
      <c r="B17" s="75" t="s">
        <v>21</v>
      </c>
      <c r="C17" s="25"/>
      <c r="D17" s="25"/>
      <c r="E17" s="25"/>
      <c r="F17" s="25"/>
      <c r="G17" s="47"/>
      <c r="H17" s="25"/>
      <c r="I17" s="25"/>
      <c r="J17" s="25"/>
      <c r="K17" s="25"/>
      <c r="L17" s="25"/>
      <c r="M17" s="25"/>
      <c r="N17" s="25"/>
      <c r="O17" s="25"/>
    </row>
    <row r="18" spans="1:15" ht="13.5" thickBot="1">
      <c r="A18" s="29">
        <v>49</v>
      </c>
      <c r="B18" s="25" t="s">
        <v>87</v>
      </c>
      <c r="C18" s="25">
        <v>100</v>
      </c>
      <c r="D18" s="25">
        <v>1.5</v>
      </c>
      <c r="E18" s="25">
        <v>0.9</v>
      </c>
      <c r="F18" s="25">
        <v>3</v>
      </c>
      <c r="G18" s="25">
        <v>100.6</v>
      </c>
      <c r="H18" s="25">
        <v>0.096</v>
      </c>
      <c r="I18" s="25">
        <v>17.1</v>
      </c>
      <c r="J18" s="25">
        <v>0.2</v>
      </c>
      <c r="K18" s="25">
        <v>3.8</v>
      </c>
      <c r="L18" s="25">
        <v>50.4</v>
      </c>
      <c r="M18" s="25">
        <v>92</v>
      </c>
      <c r="N18" s="25">
        <v>32</v>
      </c>
      <c r="O18" s="25">
        <v>0.07</v>
      </c>
    </row>
    <row r="19" spans="1:15" ht="26.25" thickBot="1">
      <c r="A19" s="29">
        <v>82</v>
      </c>
      <c r="B19" s="25" t="s">
        <v>88</v>
      </c>
      <c r="C19" s="25">
        <v>300</v>
      </c>
      <c r="D19" s="25">
        <v>11.14</v>
      </c>
      <c r="E19" s="25">
        <v>18.52</v>
      </c>
      <c r="F19" s="25">
        <v>15.78</v>
      </c>
      <c r="G19" s="25">
        <v>323.14</v>
      </c>
      <c r="H19" s="25">
        <v>0.062</v>
      </c>
      <c r="I19" s="25">
        <v>0.86</v>
      </c>
      <c r="J19" s="25">
        <v>0.04</v>
      </c>
      <c r="K19" s="25">
        <v>0.08</v>
      </c>
      <c r="L19" s="25">
        <v>95.2</v>
      </c>
      <c r="M19" s="25">
        <v>50.78</v>
      </c>
      <c r="N19" s="25">
        <v>16.5</v>
      </c>
      <c r="O19" s="25">
        <v>1.6</v>
      </c>
    </row>
    <row r="20" spans="1:15" ht="26.25" thickBot="1">
      <c r="A20" s="29">
        <v>268</v>
      </c>
      <c r="B20" s="25" t="s">
        <v>89</v>
      </c>
      <c r="C20" s="25">
        <v>100</v>
      </c>
      <c r="D20" s="25">
        <v>10.84</v>
      </c>
      <c r="E20" s="25">
        <v>33.4</v>
      </c>
      <c r="F20" s="25">
        <v>22.76</v>
      </c>
      <c r="G20" s="25">
        <v>363.6</v>
      </c>
      <c r="H20" s="25">
        <v>0.096</v>
      </c>
      <c r="I20" s="25">
        <v>0.2</v>
      </c>
      <c r="J20" s="25">
        <v>0</v>
      </c>
      <c r="K20" s="25">
        <v>1.52</v>
      </c>
      <c r="L20" s="25">
        <v>104.4</v>
      </c>
      <c r="M20" s="25">
        <v>347.61</v>
      </c>
      <c r="N20" s="25">
        <v>20</v>
      </c>
      <c r="O20" s="25">
        <v>1.2</v>
      </c>
    </row>
    <row r="21" spans="1:15" ht="13.5" thickBot="1">
      <c r="A21" s="31">
        <v>309</v>
      </c>
      <c r="B21" s="25" t="s">
        <v>51</v>
      </c>
      <c r="C21" s="12">
        <v>200</v>
      </c>
      <c r="D21" s="94">
        <v>3.64</v>
      </c>
      <c r="E21" s="12">
        <v>11.57</v>
      </c>
      <c r="F21" s="12">
        <v>30.8</v>
      </c>
      <c r="G21" s="12" t="s">
        <v>122</v>
      </c>
      <c r="H21" s="12">
        <v>0.05</v>
      </c>
      <c r="I21" s="94">
        <v>35</v>
      </c>
      <c r="J21" s="12">
        <v>0.005</v>
      </c>
      <c r="K21" s="12">
        <v>2.51</v>
      </c>
      <c r="L21" s="12">
        <v>194.07</v>
      </c>
      <c r="M21" s="12">
        <v>172.5</v>
      </c>
      <c r="N21" s="12">
        <v>29.98</v>
      </c>
      <c r="O21" s="12">
        <v>1.7</v>
      </c>
    </row>
    <row r="22" spans="1:15" ht="26.25" thickBot="1">
      <c r="A22" s="29">
        <v>349</v>
      </c>
      <c r="B22" s="25" t="s">
        <v>91</v>
      </c>
      <c r="C22" s="25">
        <v>200</v>
      </c>
      <c r="D22" s="25">
        <v>1.16</v>
      </c>
      <c r="E22" s="25">
        <v>0</v>
      </c>
      <c r="F22" s="25">
        <v>34.26</v>
      </c>
      <c r="G22" s="25">
        <v>146.08</v>
      </c>
      <c r="H22" s="25">
        <v>0.02</v>
      </c>
      <c r="I22" s="25">
        <v>22.2</v>
      </c>
      <c r="J22" s="25">
        <v>0</v>
      </c>
      <c r="K22" s="25">
        <v>0.2</v>
      </c>
      <c r="L22" s="25">
        <v>60.34</v>
      </c>
      <c r="M22" s="25">
        <v>104.3</v>
      </c>
      <c r="N22" s="25">
        <v>7.66</v>
      </c>
      <c r="O22" s="25">
        <v>0.66</v>
      </c>
    </row>
    <row r="23" spans="1:15" ht="13.5" thickBot="1">
      <c r="A23" s="29" t="s">
        <v>27</v>
      </c>
      <c r="B23" s="25" t="s">
        <v>28</v>
      </c>
      <c r="C23" s="25">
        <v>40</v>
      </c>
      <c r="D23" s="25">
        <v>1.58</v>
      </c>
      <c r="E23" s="25">
        <v>3.2</v>
      </c>
      <c r="F23" s="25">
        <v>29.32</v>
      </c>
      <c r="G23" s="25">
        <v>213</v>
      </c>
      <c r="H23" s="25">
        <v>0.02</v>
      </c>
      <c r="I23" s="25">
        <v>0</v>
      </c>
      <c r="J23" s="25">
        <v>0.1</v>
      </c>
      <c r="K23" s="25">
        <v>0.7</v>
      </c>
      <c r="L23" s="25">
        <v>94</v>
      </c>
      <c r="M23" s="25">
        <v>168</v>
      </c>
      <c r="N23" s="25">
        <v>13.2</v>
      </c>
      <c r="O23" s="25">
        <v>0.5</v>
      </c>
    </row>
    <row r="24" spans="1:15" ht="26.25" thickBot="1">
      <c r="A24" s="29" t="s">
        <v>27</v>
      </c>
      <c r="B24" s="25" t="s">
        <v>30</v>
      </c>
      <c r="C24" s="25">
        <v>40</v>
      </c>
      <c r="D24" s="25">
        <v>30</v>
      </c>
      <c r="E24" s="25">
        <v>3.36</v>
      </c>
      <c r="F24" s="25">
        <v>24.16</v>
      </c>
      <c r="G24" s="25">
        <v>238</v>
      </c>
      <c r="H24" s="25">
        <v>0.4</v>
      </c>
      <c r="I24" s="25">
        <v>0.4</v>
      </c>
      <c r="J24" s="25">
        <v>0.06</v>
      </c>
      <c r="K24" s="25">
        <v>0.3</v>
      </c>
      <c r="L24" s="25">
        <v>60</v>
      </c>
      <c r="M24" s="25">
        <v>141.6</v>
      </c>
      <c r="N24" s="25">
        <v>63.6</v>
      </c>
      <c r="O24" s="25">
        <v>2.8</v>
      </c>
    </row>
    <row r="25" spans="1:15" ht="13.5" thickBot="1">
      <c r="A25" s="50"/>
      <c r="B25" s="30" t="s">
        <v>20</v>
      </c>
      <c r="C25" s="30">
        <f>SUM(C18:C24)</f>
        <v>980</v>
      </c>
      <c r="D25" s="30">
        <f aca="true" t="shared" si="1" ref="D25:O25">SUM(D18:D24)</f>
        <v>59.86</v>
      </c>
      <c r="E25" s="30">
        <f t="shared" si="1"/>
        <v>70.94999999999999</v>
      </c>
      <c r="F25" s="30">
        <f t="shared" si="1"/>
        <v>160.07999999999998</v>
      </c>
      <c r="G25" s="30">
        <f t="shared" si="1"/>
        <v>1384.42</v>
      </c>
      <c r="H25" s="30">
        <f t="shared" si="1"/>
        <v>0.744</v>
      </c>
      <c r="I25" s="30">
        <f t="shared" si="1"/>
        <v>75.76</v>
      </c>
      <c r="J25" s="30">
        <f t="shared" si="1"/>
        <v>0.405</v>
      </c>
      <c r="K25" s="30">
        <f t="shared" si="1"/>
        <v>9.11</v>
      </c>
      <c r="L25" s="30">
        <f t="shared" si="1"/>
        <v>658.41</v>
      </c>
      <c r="M25" s="30">
        <f t="shared" si="1"/>
        <v>1076.79</v>
      </c>
      <c r="N25" s="30">
        <f t="shared" si="1"/>
        <v>182.94</v>
      </c>
      <c r="O25" s="30">
        <f t="shared" si="1"/>
        <v>8.530000000000001</v>
      </c>
    </row>
    <row r="26" spans="1:15" ht="13.5" thickBot="1">
      <c r="A26" s="50"/>
      <c r="B26" s="30" t="s">
        <v>63</v>
      </c>
      <c r="C26" s="30">
        <f>SUM(C16,C25)</f>
        <v>1630</v>
      </c>
      <c r="D26" s="30">
        <f>SUM(D16,D25)</f>
        <v>83.05</v>
      </c>
      <c r="E26" s="30">
        <f aca="true" t="shared" si="2" ref="E26:O26">SUM(E16,E25)</f>
        <v>110.33999999999997</v>
      </c>
      <c r="F26" s="30">
        <f t="shared" si="2"/>
        <v>409.86</v>
      </c>
      <c r="G26" s="30">
        <f t="shared" si="2"/>
        <v>2416.45</v>
      </c>
      <c r="H26" s="30">
        <f t="shared" si="2"/>
        <v>1.014</v>
      </c>
      <c r="I26" s="30">
        <f t="shared" si="2"/>
        <v>104.86000000000001</v>
      </c>
      <c r="J26" s="30">
        <v>0.9</v>
      </c>
      <c r="K26" s="30">
        <f t="shared" si="2"/>
        <v>13.61</v>
      </c>
      <c r="L26" s="30">
        <f t="shared" si="2"/>
        <v>1209.1100000000001</v>
      </c>
      <c r="M26" s="30">
        <f t="shared" si="2"/>
        <v>1754.49</v>
      </c>
      <c r="N26" s="30">
        <f t="shared" si="2"/>
        <v>296.74</v>
      </c>
      <c r="O26" s="30">
        <f t="shared" si="2"/>
        <v>16.630000000000003</v>
      </c>
    </row>
  </sheetData>
  <sheetProtection/>
  <mergeCells count="12">
    <mergeCell ref="E5:E8"/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5.375" style="0" customWidth="1"/>
    <col min="2" max="2" width="17.625" style="0" customWidth="1"/>
  </cols>
  <sheetData>
    <row r="2" spans="1:15" ht="18.75">
      <c r="A2" s="110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ht="12.75">
      <c r="A3" t="s">
        <v>138</v>
      </c>
    </row>
    <row r="4" spans="1:15" ht="12.75">
      <c r="A4" s="112" t="s">
        <v>32</v>
      </c>
      <c r="B4" s="112" t="s">
        <v>1</v>
      </c>
      <c r="C4" s="112" t="s">
        <v>2</v>
      </c>
      <c r="D4" s="115" t="s">
        <v>0</v>
      </c>
      <c r="E4" s="116"/>
      <c r="F4" s="117"/>
      <c r="G4" s="112" t="s">
        <v>33</v>
      </c>
      <c r="H4" s="118" t="s">
        <v>5</v>
      </c>
      <c r="I4" s="119"/>
      <c r="J4" s="119"/>
      <c r="K4" s="120"/>
      <c r="L4" s="127" t="s">
        <v>6</v>
      </c>
      <c r="M4" s="127"/>
      <c r="N4" s="127"/>
      <c r="O4" s="127"/>
    </row>
    <row r="5" spans="1:15" ht="12.75">
      <c r="A5" s="113"/>
      <c r="B5" s="113"/>
      <c r="C5" s="113"/>
      <c r="D5" s="112" t="s">
        <v>3</v>
      </c>
      <c r="E5" s="112" t="s">
        <v>31</v>
      </c>
      <c r="F5" s="112" t="s">
        <v>4</v>
      </c>
      <c r="G5" s="113"/>
      <c r="H5" s="121"/>
      <c r="I5" s="122"/>
      <c r="J5" s="122"/>
      <c r="K5" s="123"/>
      <c r="L5" s="127"/>
      <c r="M5" s="127"/>
      <c r="N5" s="127"/>
      <c r="O5" s="127"/>
    </row>
    <row r="6" spans="1:15" ht="12.75">
      <c r="A6" s="113"/>
      <c r="B6" s="113"/>
      <c r="C6" s="113"/>
      <c r="D6" s="113"/>
      <c r="E6" s="113"/>
      <c r="F6" s="113"/>
      <c r="G6" s="113"/>
      <c r="H6" s="121"/>
      <c r="I6" s="122"/>
      <c r="J6" s="122"/>
      <c r="K6" s="123"/>
      <c r="L6" s="127"/>
      <c r="M6" s="127"/>
      <c r="N6" s="127"/>
      <c r="O6" s="127"/>
    </row>
    <row r="7" spans="1:15" ht="12.75">
      <c r="A7" s="113"/>
      <c r="B7" s="113"/>
      <c r="C7" s="113"/>
      <c r="D7" s="113"/>
      <c r="E7" s="113"/>
      <c r="F7" s="113"/>
      <c r="G7" s="113"/>
      <c r="H7" s="124"/>
      <c r="I7" s="125"/>
      <c r="J7" s="125"/>
      <c r="K7" s="126"/>
      <c r="L7" s="127"/>
      <c r="M7" s="127"/>
      <c r="N7" s="127"/>
      <c r="O7" s="127"/>
    </row>
    <row r="8" spans="1:15" ht="15">
      <c r="A8" s="114"/>
      <c r="B8" s="114"/>
      <c r="C8" s="114"/>
      <c r="D8" s="114"/>
      <c r="E8" s="114"/>
      <c r="F8" s="114"/>
      <c r="G8" s="114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5">
      <c r="A9" s="37"/>
      <c r="B9" s="38" t="s">
        <v>92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07" t="s">
        <v>16</v>
      </c>
      <c r="B10" s="108"/>
      <c r="C10" s="10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35">
        <v>192</v>
      </c>
      <c r="B11" s="34" t="s">
        <v>55</v>
      </c>
      <c r="C11" s="35">
        <v>250</v>
      </c>
      <c r="D11" s="35">
        <v>10</v>
      </c>
      <c r="E11" s="35">
        <v>8.1</v>
      </c>
      <c r="F11" s="35">
        <v>50.5</v>
      </c>
      <c r="G11" s="35">
        <v>230.6</v>
      </c>
      <c r="H11" s="34">
        <v>0.051</v>
      </c>
      <c r="I11" s="34">
        <v>0.6</v>
      </c>
      <c r="J11" s="34">
        <v>0.082</v>
      </c>
      <c r="K11" s="34">
        <v>0.18</v>
      </c>
      <c r="L11" s="34">
        <v>129.9</v>
      </c>
      <c r="M11" s="34">
        <v>223.9</v>
      </c>
      <c r="N11" s="34">
        <v>32.7</v>
      </c>
      <c r="O11" s="34">
        <v>0.154</v>
      </c>
    </row>
    <row r="12" spans="1:15" ht="25.5">
      <c r="A12" s="35">
        <v>418</v>
      </c>
      <c r="B12" s="35" t="s">
        <v>17</v>
      </c>
      <c r="C12" s="35">
        <v>200</v>
      </c>
      <c r="D12" s="35">
        <v>3.6</v>
      </c>
      <c r="E12" s="35">
        <v>3.4</v>
      </c>
      <c r="F12" s="35">
        <v>19.5</v>
      </c>
      <c r="G12" s="35">
        <v>337.8</v>
      </c>
      <c r="H12" s="35">
        <v>0.024</v>
      </c>
      <c r="I12" s="35">
        <v>2.6</v>
      </c>
      <c r="J12" s="35">
        <v>0</v>
      </c>
      <c r="K12" s="35">
        <v>0.07</v>
      </c>
      <c r="L12" s="35">
        <v>168.64</v>
      </c>
      <c r="M12" s="35">
        <v>210</v>
      </c>
      <c r="N12" s="35">
        <v>30</v>
      </c>
      <c r="O12" s="35">
        <v>0</v>
      </c>
    </row>
    <row r="13" spans="1:15" ht="13.5" thickBot="1">
      <c r="A13" s="29">
        <v>13</v>
      </c>
      <c r="B13" s="25" t="s">
        <v>47</v>
      </c>
      <c r="C13" s="25">
        <v>10</v>
      </c>
      <c r="D13" s="25">
        <v>0.1</v>
      </c>
      <c r="E13" s="25">
        <v>8.2</v>
      </c>
      <c r="F13" s="25">
        <v>0.1</v>
      </c>
      <c r="G13" s="25">
        <v>124.9</v>
      </c>
      <c r="H13" s="25">
        <v>0</v>
      </c>
      <c r="I13" s="25">
        <v>0</v>
      </c>
      <c r="J13" s="25">
        <v>0.02</v>
      </c>
      <c r="K13" s="25">
        <v>1</v>
      </c>
      <c r="L13" s="25">
        <v>24</v>
      </c>
      <c r="M13" s="25">
        <v>3</v>
      </c>
      <c r="N13" s="25">
        <v>0</v>
      </c>
      <c r="O13" s="25">
        <v>0.2</v>
      </c>
    </row>
    <row r="14" spans="1:15" ht="26.25" thickBot="1">
      <c r="A14" s="29">
        <v>18</v>
      </c>
      <c r="B14" s="25" t="s">
        <v>18</v>
      </c>
      <c r="C14" s="25">
        <v>40</v>
      </c>
      <c r="D14" s="25">
        <v>6</v>
      </c>
      <c r="E14" s="25">
        <v>3.2</v>
      </c>
      <c r="F14" s="25">
        <v>20.6</v>
      </c>
      <c r="G14" s="25">
        <v>213</v>
      </c>
      <c r="H14" s="25">
        <v>0</v>
      </c>
      <c r="I14" s="25">
        <v>0</v>
      </c>
      <c r="J14" s="25">
        <v>0.1</v>
      </c>
      <c r="K14" s="25">
        <v>0.7</v>
      </c>
      <c r="L14" s="25">
        <v>168</v>
      </c>
      <c r="M14" s="25">
        <v>168</v>
      </c>
      <c r="N14" s="25">
        <v>5.2</v>
      </c>
      <c r="O14" s="25">
        <v>0.5</v>
      </c>
    </row>
    <row r="15" spans="1:15" ht="13.5" thickBot="1">
      <c r="A15" s="29"/>
      <c r="B15" s="25" t="s">
        <v>19</v>
      </c>
      <c r="C15" s="25">
        <v>150</v>
      </c>
      <c r="D15" s="25">
        <v>1.35</v>
      </c>
      <c r="E15" s="25">
        <v>0.4</v>
      </c>
      <c r="F15" s="25">
        <v>42.2</v>
      </c>
      <c r="G15" s="25">
        <v>151.5</v>
      </c>
      <c r="H15" s="25" t="s">
        <v>93</v>
      </c>
      <c r="I15" s="25">
        <v>10.2</v>
      </c>
      <c r="J15" s="25" t="s">
        <v>94</v>
      </c>
      <c r="K15" s="25">
        <v>2.5</v>
      </c>
      <c r="L15" s="25">
        <v>115.3</v>
      </c>
      <c r="M15" s="25">
        <v>120.4</v>
      </c>
      <c r="N15" s="25">
        <v>78.04</v>
      </c>
      <c r="O15" s="25">
        <v>6.7</v>
      </c>
    </row>
    <row r="16" spans="1:15" ht="26.25" thickBot="1">
      <c r="A16" s="50"/>
      <c r="B16" s="30" t="s">
        <v>40</v>
      </c>
      <c r="C16" s="45">
        <f>SUM(C11:C15)</f>
        <v>650</v>
      </c>
      <c r="D16" s="45">
        <f aca="true" t="shared" si="0" ref="D16:O16">SUM(D11:D15)</f>
        <v>21.05</v>
      </c>
      <c r="E16" s="45">
        <f t="shared" si="0"/>
        <v>23.299999999999997</v>
      </c>
      <c r="F16" s="45">
        <f t="shared" si="0"/>
        <v>132.89999999999998</v>
      </c>
      <c r="G16" s="45">
        <f t="shared" si="0"/>
        <v>1057.8</v>
      </c>
      <c r="H16" s="45">
        <v>0.2</v>
      </c>
      <c r="I16" s="45">
        <f t="shared" si="0"/>
        <v>13.399999999999999</v>
      </c>
      <c r="J16" s="45">
        <f t="shared" si="0"/>
        <v>0.202</v>
      </c>
      <c r="K16" s="45">
        <f t="shared" si="0"/>
        <v>4.45</v>
      </c>
      <c r="L16" s="45">
        <f t="shared" si="0"/>
        <v>605.8399999999999</v>
      </c>
      <c r="M16" s="45">
        <f t="shared" si="0"/>
        <v>725.3</v>
      </c>
      <c r="N16" s="45">
        <f t="shared" si="0"/>
        <v>145.94</v>
      </c>
      <c r="O16" s="45">
        <f t="shared" si="0"/>
        <v>7.554</v>
      </c>
    </row>
    <row r="17" spans="1:15" ht="13.5" thickBot="1">
      <c r="A17" s="29"/>
      <c r="B17" s="30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6.25" thickBot="1">
      <c r="A18" s="29">
        <v>71</v>
      </c>
      <c r="B18" s="25" t="s">
        <v>140</v>
      </c>
      <c r="C18" s="25">
        <v>100</v>
      </c>
      <c r="D18" s="25">
        <v>0.72</v>
      </c>
      <c r="E18" s="25">
        <v>0</v>
      </c>
      <c r="F18" s="25">
        <v>2.76</v>
      </c>
      <c r="G18" s="25">
        <v>15.6</v>
      </c>
      <c r="H18" s="25">
        <v>0</v>
      </c>
      <c r="I18" s="25">
        <v>8.35</v>
      </c>
      <c r="J18" s="25">
        <v>0</v>
      </c>
      <c r="K18" s="25">
        <v>0.89</v>
      </c>
      <c r="L18" s="25">
        <v>19.21</v>
      </c>
      <c r="M18" s="25">
        <v>40.04</v>
      </c>
      <c r="N18" s="25">
        <v>5.69</v>
      </c>
      <c r="O18" s="25">
        <v>0.5</v>
      </c>
    </row>
    <row r="19" spans="1:15" ht="13.5" thickBot="1">
      <c r="A19" s="29"/>
      <c r="B19" s="25" t="s">
        <v>37</v>
      </c>
      <c r="C19" s="25">
        <v>300.1</v>
      </c>
      <c r="D19" s="25">
        <v>5.83</v>
      </c>
      <c r="E19" s="25">
        <v>6.9</v>
      </c>
      <c r="F19" s="25">
        <v>31.8</v>
      </c>
      <c r="G19" s="25">
        <v>289.7</v>
      </c>
      <c r="H19" s="25">
        <v>0.06</v>
      </c>
      <c r="I19" s="25">
        <v>10.88</v>
      </c>
      <c r="J19" s="25">
        <v>0.35</v>
      </c>
      <c r="K19" s="25">
        <v>0.424</v>
      </c>
      <c r="L19" s="25">
        <v>56.82</v>
      </c>
      <c r="M19" s="25">
        <v>130.2</v>
      </c>
      <c r="N19" s="25">
        <v>12.75</v>
      </c>
      <c r="O19" s="25">
        <v>0.92</v>
      </c>
    </row>
    <row r="20" spans="1:15" ht="26.25" thickBot="1">
      <c r="A20" s="29">
        <v>259</v>
      </c>
      <c r="B20" s="25" t="s">
        <v>95</v>
      </c>
      <c r="C20" s="25">
        <v>200</v>
      </c>
      <c r="D20" s="25">
        <v>24.45</v>
      </c>
      <c r="E20" s="25">
        <v>49.42</v>
      </c>
      <c r="F20" s="25">
        <v>73.27</v>
      </c>
      <c r="G20" s="25">
        <v>395</v>
      </c>
      <c r="H20" s="27">
        <v>0.55</v>
      </c>
      <c r="I20" s="27">
        <v>20.2</v>
      </c>
      <c r="J20" s="27">
        <v>0.02</v>
      </c>
      <c r="K20" s="27">
        <v>4.7</v>
      </c>
      <c r="L20" s="27">
        <v>151.97</v>
      </c>
      <c r="M20" s="27">
        <v>387.15</v>
      </c>
      <c r="N20" s="27">
        <v>58.32</v>
      </c>
      <c r="O20" s="27">
        <v>4.8</v>
      </c>
    </row>
    <row r="21" spans="1:15" ht="26.25" thickBot="1">
      <c r="A21" s="29">
        <v>342</v>
      </c>
      <c r="B21" s="25" t="s">
        <v>58</v>
      </c>
      <c r="C21" s="25">
        <v>200</v>
      </c>
      <c r="D21" s="25">
        <v>0.16</v>
      </c>
      <c r="E21" s="25">
        <v>0</v>
      </c>
      <c r="F21" s="25">
        <v>89</v>
      </c>
      <c r="G21" s="25">
        <v>225</v>
      </c>
      <c r="H21" s="25">
        <v>0.01</v>
      </c>
      <c r="I21" s="25">
        <v>17</v>
      </c>
      <c r="J21" s="25">
        <v>0</v>
      </c>
      <c r="K21" s="25">
        <v>0</v>
      </c>
      <c r="L21" s="25">
        <v>57</v>
      </c>
      <c r="M21" s="25">
        <v>104.3</v>
      </c>
      <c r="N21" s="25">
        <v>3.6</v>
      </c>
      <c r="O21" s="25">
        <v>0.18</v>
      </c>
    </row>
    <row r="22" spans="1:15" ht="13.5" thickBot="1">
      <c r="A22" s="29" t="s">
        <v>27</v>
      </c>
      <c r="B22" s="25" t="s">
        <v>28</v>
      </c>
      <c r="C22" s="25">
        <v>40</v>
      </c>
      <c r="D22" s="25">
        <v>6</v>
      </c>
      <c r="E22" s="25">
        <v>3.2</v>
      </c>
      <c r="F22" s="25">
        <v>29.62</v>
      </c>
      <c r="G22" s="25">
        <v>213</v>
      </c>
      <c r="H22" s="25">
        <v>0.02</v>
      </c>
      <c r="I22" s="25">
        <v>0</v>
      </c>
      <c r="J22" s="25">
        <v>0.1</v>
      </c>
      <c r="K22" s="25">
        <v>0.265</v>
      </c>
      <c r="L22" s="25">
        <v>168</v>
      </c>
      <c r="M22" s="25">
        <v>168</v>
      </c>
      <c r="N22" s="25">
        <v>6.6</v>
      </c>
      <c r="O22" s="25">
        <v>0.22</v>
      </c>
    </row>
    <row r="23" spans="1:15" ht="26.25" thickBot="1">
      <c r="A23" s="29" t="s">
        <v>27</v>
      </c>
      <c r="B23" s="25" t="s">
        <v>30</v>
      </c>
      <c r="C23" s="25">
        <v>40</v>
      </c>
      <c r="D23" s="25">
        <v>30</v>
      </c>
      <c r="E23" s="25">
        <v>3.36</v>
      </c>
      <c r="F23" s="25">
        <v>24.16</v>
      </c>
      <c r="G23" s="25">
        <v>218.8</v>
      </c>
      <c r="H23" s="25">
        <v>0.6</v>
      </c>
      <c r="I23" s="25">
        <v>0.4</v>
      </c>
      <c r="J23" s="25">
        <v>0.03</v>
      </c>
      <c r="K23" s="25">
        <v>0.8</v>
      </c>
      <c r="L23" s="25">
        <v>54</v>
      </c>
      <c r="M23" s="25">
        <v>141.6</v>
      </c>
      <c r="N23" s="25">
        <v>63.6</v>
      </c>
      <c r="O23" s="25">
        <v>2.8</v>
      </c>
    </row>
    <row r="24" spans="1:15" ht="26.25" thickBot="1">
      <c r="A24" s="50"/>
      <c r="B24" s="30" t="s">
        <v>59</v>
      </c>
      <c r="C24" s="30">
        <v>790</v>
      </c>
      <c r="D24" s="30">
        <f>SUM(D18:D23)</f>
        <v>67.16</v>
      </c>
      <c r="E24" s="30">
        <f>SUM(E18:E23)</f>
        <v>62.88</v>
      </c>
      <c r="F24" s="30">
        <f>SUM(F18:F23)</f>
        <v>250.60999999999999</v>
      </c>
      <c r="G24" s="30">
        <f>SUM(G18:G23)</f>
        <v>1357.1</v>
      </c>
      <c r="H24" s="30">
        <f aca="true" t="shared" si="1" ref="H24:O24">SUM(H18:H23)</f>
        <v>1.2400000000000002</v>
      </c>
      <c r="I24" s="30">
        <f t="shared" si="1"/>
        <v>56.83</v>
      </c>
      <c r="J24" s="30">
        <f t="shared" si="1"/>
        <v>0.5</v>
      </c>
      <c r="K24" s="30">
        <f t="shared" si="1"/>
        <v>7.079</v>
      </c>
      <c r="L24" s="30">
        <f t="shared" si="1"/>
        <v>507</v>
      </c>
      <c r="M24" s="30">
        <f t="shared" si="1"/>
        <v>971.29</v>
      </c>
      <c r="N24" s="30">
        <f t="shared" si="1"/>
        <v>150.56</v>
      </c>
      <c r="O24" s="30">
        <f t="shared" si="1"/>
        <v>9.419999999999998</v>
      </c>
    </row>
    <row r="25" spans="1:15" ht="26.25" thickBot="1">
      <c r="A25" s="50"/>
      <c r="B25" s="30" t="s">
        <v>60</v>
      </c>
      <c r="C25" s="30">
        <f>SUM(C16,C24)</f>
        <v>1440</v>
      </c>
      <c r="D25" s="30">
        <f>SUM(D16,D24)</f>
        <v>88.21</v>
      </c>
      <c r="E25" s="30">
        <f aca="true" t="shared" si="2" ref="E25:N25">SUM(E16,E24)</f>
        <v>86.18</v>
      </c>
      <c r="F25" s="30">
        <f t="shared" si="2"/>
        <v>383.51</v>
      </c>
      <c r="G25" s="30">
        <f t="shared" si="2"/>
        <v>2414.8999999999996</v>
      </c>
      <c r="H25" s="30">
        <v>1.44</v>
      </c>
      <c r="I25" s="30">
        <f t="shared" si="2"/>
        <v>70.22999999999999</v>
      </c>
      <c r="J25" s="30">
        <f t="shared" si="2"/>
        <v>0.702</v>
      </c>
      <c r="K25" s="30">
        <v>12</v>
      </c>
      <c r="L25" s="30">
        <f t="shared" si="2"/>
        <v>1112.84</v>
      </c>
      <c r="M25" s="30">
        <f t="shared" si="2"/>
        <v>1696.59</v>
      </c>
      <c r="N25" s="30">
        <f t="shared" si="2"/>
        <v>296.5</v>
      </c>
      <c r="O25" s="30">
        <v>17</v>
      </c>
    </row>
  </sheetData>
  <sheetProtection/>
  <mergeCells count="12">
    <mergeCell ref="E5:E8"/>
    <mergeCell ref="F5:F8"/>
    <mergeCell ref="A10:C10"/>
    <mergeCell ref="A2:O2"/>
    <mergeCell ref="A4:A8"/>
    <mergeCell ref="B4:B8"/>
    <mergeCell ref="C4:C8"/>
    <mergeCell ref="D4:F4"/>
    <mergeCell ref="G4:G8"/>
    <mergeCell ref="H4:K7"/>
    <mergeCell ref="L4:O7"/>
    <mergeCell ref="D5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class365.ru</dc:creator>
  <cp:keywords/>
  <dc:description/>
  <cp:lastModifiedBy>User</cp:lastModifiedBy>
  <cp:lastPrinted>2022-11-07T19:31:33Z</cp:lastPrinted>
  <dcterms:created xsi:type="dcterms:W3CDTF">2001-08-20T12:15:57Z</dcterms:created>
  <dcterms:modified xsi:type="dcterms:W3CDTF">2022-11-20T15:36:39Z</dcterms:modified>
  <cp:category/>
  <cp:version/>
  <cp:contentType/>
  <cp:contentStatus/>
</cp:coreProperties>
</file>